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REGION 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'REGION 6'!$A$1:$N$79</definedName>
    <definedName name="_xlnm.Print_Titles" localSheetId="0">'REGION 6'!$B:$C,'REGION 6'!$1:$6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H82" i="1"/>
  <c r="F82" i="1"/>
  <c r="E82" i="1"/>
  <c r="D82" i="1"/>
  <c r="N79" i="1"/>
  <c r="N82" i="1" s="1"/>
  <c r="M79" i="1"/>
  <c r="M82" i="1" s="1"/>
  <c r="L79" i="1"/>
  <c r="K79" i="1"/>
  <c r="J79" i="1"/>
  <c r="I79" i="1"/>
  <c r="H79" i="1"/>
  <c r="G79" i="1"/>
  <c r="G82" i="1" s="1"/>
  <c r="F79" i="1"/>
  <c r="E79" i="1"/>
  <c r="D79" i="1"/>
  <c r="M77" i="1"/>
  <c r="L77" i="1"/>
  <c r="K77" i="1"/>
  <c r="J77" i="1"/>
  <c r="I77" i="1"/>
  <c r="H77" i="1"/>
  <c r="G77" i="1"/>
  <c r="F77" i="1"/>
  <c r="E77" i="1"/>
  <c r="D77" i="1"/>
  <c r="N77" i="1" s="1"/>
  <c r="M76" i="1"/>
  <c r="L76" i="1"/>
  <c r="K76" i="1"/>
  <c r="J76" i="1"/>
  <c r="I76" i="1"/>
  <c r="H76" i="1"/>
  <c r="G76" i="1"/>
  <c r="F76" i="1"/>
  <c r="E76" i="1"/>
  <c r="D76" i="1"/>
  <c r="N76" i="1" s="1"/>
  <c r="M75" i="1"/>
  <c r="L75" i="1"/>
  <c r="K75" i="1"/>
  <c r="J75" i="1"/>
  <c r="I75" i="1"/>
  <c r="N75" i="1" s="1"/>
  <c r="H75" i="1"/>
  <c r="G75" i="1"/>
  <c r="F75" i="1"/>
  <c r="E75" i="1"/>
  <c r="D75" i="1"/>
  <c r="M74" i="1"/>
  <c r="L74" i="1"/>
  <c r="K74" i="1"/>
  <c r="J74" i="1"/>
  <c r="I74" i="1"/>
  <c r="H74" i="1"/>
  <c r="N74" i="1" s="1"/>
  <c r="G74" i="1"/>
  <c r="F74" i="1"/>
  <c r="E74" i="1"/>
  <c r="D74" i="1"/>
  <c r="M73" i="1"/>
  <c r="L73" i="1"/>
  <c r="K73" i="1"/>
  <c r="J73" i="1"/>
  <c r="I73" i="1"/>
  <c r="H73" i="1"/>
  <c r="G73" i="1"/>
  <c r="N73" i="1" s="1"/>
  <c r="F73" i="1"/>
  <c r="E73" i="1"/>
  <c r="D73" i="1"/>
  <c r="M72" i="1"/>
  <c r="L72" i="1"/>
  <c r="K72" i="1"/>
  <c r="J72" i="1"/>
  <c r="I72" i="1"/>
  <c r="H72" i="1"/>
  <c r="G72" i="1"/>
  <c r="F72" i="1"/>
  <c r="N72" i="1" s="1"/>
  <c r="E72" i="1"/>
  <c r="D72" i="1"/>
  <c r="M71" i="1"/>
  <c r="L71" i="1"/>
  <c r="K71" i="1"/>
  <c r="J71" i="1"/>
  <c r="I71" i="1"/>
  <c r="H71" i="1"/>
  <c r="G71" i="1"/>
  <c r="F71" i="1"/>
  <c r="E71" i="1"/>
  <c r="N71" i="1" s="1"/>
  <c r="D71" i="1"/>
  <c r="M70" i="1"/>
  <c r="L70" i="1"/>
  <c r="K70" i="1"/>
  <c r="J70" i="1"/>
  <c r="I70" i="1"/>
  <c r="H70" i="1"/>
  <c r="G70" i="1"/>
  <c r="F70" i="1"/>
  <c r="E70" i="1"/>
  <c r="D70" i="1"/>
  <c r="N70" i="1" s="1"/>
  <c r="M69" i="1"/>
  <c r="L69" i="1"/>
  <c r="K69" i="1"/>
  <c r="J69" i="1"/>
  <c r="I69" i="1"/>
  <c r="H69" i="1"/>
  <c r="G69" i="1"/>
  <c r="F69" i="1"/>
  <c r="E69" i="1"/>
  <c r="D69" i="1"/>
  <c r="N69" i="1" s="1"/>
  <c r="N68" i="1"/>
  <c r="M68" i="1"/>
  <c r="L68" i="1"/>
  <c r="K68" i="1"/>
  <c r="J68" i="1"/>
  <c r="I68" i="1"/>
  <c r="H68" i="1"/>
  <c r="G68" i="1"/>
  <c r="F68" i="1"/>
  <c r="E68" i="1"/>
  <c r="D68" i="1"/>
  <c r="M67" i="1"/>
  <c r="N67" i="1" s="1"/>
  <c r="L67" i="1"/>
  <c r="K67" i="1"/>
  <c r="J67" i="1"/>
  <c r="I67" i="1"/>
  <c r="H67" i="1"/>
  <c r="G67" i="1"/>
  <c r="F67" i="1"/>
  <c r="E67" i="1"/>
  <c r="D67" i="1"/>
  <c r="M66" i="1"/>
  <c r="L66" i="1"/>
  <c r="N66" i="1" s="1"/>
  <c r="K66" i="1"/>
  <c r="J66" i="1"/>
  <c r="I66" i="1"/>
  <c r="H66" i="1"/>
  <c r="G66" i="1"/>
  <c r="F66" i="1"/>
  <c r="E66" i="1"/>
  <c r="D66" i="1"/>
  <c r="M65" i="1"/>
  <c r="L65" i="1"/>
  <c r="K65" i="1"/>
  <c r="J65" i="1"/>
  <c r="I65" i="1"/>
  <c r="H65" i="1"/>
  <c r="G65" i="1"/>
  <c r="F65" i="1"/>
  <c r="E65" i="1"/>
  <c r="D65" i="1"/>
  <c r="N65" i="1" s="1"/>
  <c r="M64" i="1"/>
  <c r="L64" i="1"/>
  <c r="K64" i="1"/>
  <c r="J64" i="1"/>
  <c r="I64" i="1"/>
  <c r="H64" i="1"/>
  <c r="G64" i="1"/>
  <c r="F64" i="1"/>
  <c r="E64" i="1"/>
  <c r="D64" i="1"/>
  <c r="N64" i="1" s="1"/>
  <c r="M63" i="1"/>
  <c r="L63" i="1"/>
  <c r="K63" i="1"/>
  <c r="J63" i="1"/>
  <c r="I63" i="1"/>
  <c r="N63" i="1" s="1"/>
  <c r="H63" i="1"/>
  <c r="G63" i="1"/>
  <c r="F63" i="1"/>
  <c r="E63" i="1"/>
  <c r="D63" i="1"/>
  <c r="M62" i="1"/>
  <c r="L62" i="1"/>
  <c r="K62" i="1"/>
  <c r="J62" i="1"/>
  <c r="I62" i="1"/>
  <c r="H62" i="1"/>
  <c r="N62" i="1" s="1"/>
  <c r="G62" i="1"/>
  <c r="F62" i="1"/>
  <c r="E62" i="1"/>
  <c r="D62" i="1"/>
  <c r="M61" i="1"/>
  <c r="L61" i="1"/>
  <c r="K61" i="1"/>
  <c r="J61" i="1"/>
  <c r="I61" i="1"/>
  <c r="H61" i="1"/>
  <c r="G61" i="1"/>
  <c r="N61" i="1" s="1"/>
  <c r="F61" i="1"/>
  <c r="E61" i="1"/>
  <c r="D61" i="1"/>
  <c r="M60" i="1"/>
  <c r="L60" i="1"/>
  <c r="K60" i="1"/>
  <c r="J60" i="1"/>
  <c r="I60" i="1"/>
  <c r="H60" i="1"/>
  <c r="G60" i="1"/>
  <c r="F60" i="1"/>
  <c r="N60" i="1" s="1"/>
  <c r="E60" i="1"/>
  <c r="D60" i="1"/>
  <c r="M59" i="1"/>
  <c r="L59" i="1"/>
  <c r="K59" i="1"/>
  <c r="J59" i="1"/>
  <c r="I59" i="1"/>
  <c r="H59" i="1"/>
  <c r="G59" i="1"/>
  <c r="F59" i="1"/>
  <c r="E59" i="1"/>
  <c r="N59" i="1" s="1"/>
  <c r="D59" i="1"/>
  <c r="M58" i="1"/>
  <c r="L58" i="1"/>
  <c r="K58" i="1"/>
  <c r="J58" i="1"/>
  <c r="I58" i="1"/>
  <c r="H58" i="1"/>
  <c r="G58" i="1"/>
  <c r="F58" i="1"/>
  <c r="E58" i="1"/>
  <c r="D58" i="1"/>
  <c r="N58" i="1" s="1"/>
  <c r="M55" i="1"/>
  <c r="L55" i="1"/>
  <c r="K55" i="1"/>
  <c r="J55" i="1"/>
  <c r="I55" i="1"/>
  <c r="H55" i="1"/>
  <c r="G55" i="1"/>
  <c r="F55" i="1"/>
  <c r="E55" i="1"/>
  <c r="D55" i="1"/>
  <c r="N55" i="1" s="1"/>
  <c r="M53" i="1"/>
  <c r="L53" i="1"/>
  <c r="K53" i="1"/>
  <c r="J53" i="1"/>
  <c r="I53" i="1"/>
  <c r="H53" i="1"/>
  <c r="N53" i="1" s="1"/>
  <c r="G53" i="1"/>
  <c r="F53" i="1"/>
  <c r="E53" i="1"/>
  <c r="D53" i="1"/>
  <c r="M52" i="1"/>
  <c r="L52" i="1"/>
  <c r="K52" i="1"/>
  <c r="J52" i="1"/>
  <c r="I52" i="1"/>
  <c r="H52" i="1"/>
  <c r="G52" i="1"/>
  <c r="N52" i="1" s="1"/>
  <c r="F52" i="1"/>
  <c r="E52" i="1"/>
  <c r="D52" i="1"/>
  <c r="M51" i="1"/>
  <c r="L51" i="1"/>
  <c r="K51" i="1"/>
  <c r="J51" i="1"/>
  <c r="I51" i="1"/>
  <c r="H51" i="1"/>
  <c r="G51" i="1"/>
  <c r="F51" i="1"/>
  <c r="N51" i="1" s="1"/>
  <c r="E51" i="1"/>
  <c r="D51" i="1"/>
  <c r="M50" i="1"/>
  <c r="L50" i="1"/>
  <c r="K50" i="1"/>
  <c r="J50" i="1"/>
  <c r="I50" i="1"/>
  <c r="H50" i="1"/>
  <c r="G50" i="1"/>
  <c r="F50" i="1"/>
  <c r="E50" i="1"/>
  <c r="D50" i="1"/>
  <c r="N50" i="1" s="1"/>
  <c r="M49" i="1"/>
  <c r="L49" i="1"/>
  <c r="K49" i="1"/>
  <c r="J49" i="1"/>
  <c r="I49" i="1"/>
  <c r="H49" i="1"/>
  <c r="G49" i="1"/>
  <c r="F49" i="1"/>
  <c r="E49" i="1"/>
  <c r="D49" i="1"/>
  <c r="N49" i="1" s="1"/>
  <c r="M48" i="1"/>
  <c r="L48" i="1"/>
  <c r="K48" i="1"/>
  <c r="J48" i="1"/>
  <c r="I48" i="1"/>
  <c r="H48" i="1"/>
  <c r="G48" i="1"/>
  <c r="F48" i="1"/>
  <c r="E48" i="1"/>
  <c r="D48" i="1"/>
  <c r="N48" i="1" s="1"/>
  <c r="N47" i="1"/>
  <c r="M47" i="1"/>
  <c r="L47" i="1"/>
  <c r="K47" i="1"/>
  <c r="J47" i="1"/>
  <c r="I47" i="1"/>
  <c r="H47" i="1"/>
  <c r="G47" i="1"/>
  <c r="F47" i="1"/>
  <c r="E47" i="1"/>
  <c r="D47" i="1"/>
  <c r="M46" i="1"/>
  <c r="N46" i="1" s="1"/>
  <c r="L46" i="1"/>
  <c r="K46" i="1"/>
  <c r="J46" i="1"/>
  <c r="I46" i="1"/>
  <c r="H46" i="1"/>
  <c r="G46" i="1"/>
  <c r="F46" i="1"/>
  <c r="E46" i="1"/>
  <c r="D46" i="1"/>
  <c r="M45" i="1"/>
  <c r="L45" i="1"/>
  <c r="N45" i="1" s="1"/>
  <c r="K45" i="1"/>
  <c r="J45" i="1"/>
  <c r="I45" i="1"/>
  <c r="H45" i="1"/>
  <c r="G45" i="1"/>
  <c r="F45" i="1"/>
  <c r="E45" i="1"/>
  <c r="D45" i="1"/>
  <c r="M44" i="1"/>
  <c r="L44" i="1"/>
  <c r="K44" i="1"/>
  <c r="J44" i="1"/>
  <c r="I44" i="1"/>
  <c r="H44" i="1"/>
  <c r="G44" i="1"/>
  <c r="F44" i="1"/>
  <c r="E44" i="1"/>
  <c r="D44" i="1"/>
  <c r="N44" i="1" s="1"/>
  <c r="M43" i="1"/>
  <c r="L43" i="1"/>
  <c r="K43" i="1"/>
  <c r="J43" i="1"/>
  <c r="I43" i="1"/>
  <c r="H43" i="1"/>
  <c r="G43" i="1"/>
  <c r="F43" i="1"/>
  <c r="E43" i="1"/>
  <c r="D43" i="1"/>
  <c r="N43" i="1" s="1"/>
  <c r="M42" i="1"/>
  <c r="L42" i="1"/>
  <c r="K42" i="1"/>
  <c r="J42" i="1"/>
  <c r="I42" i="1"/>
  <c r="N42" i="1" s="1"/>
  <c r="H42" i="1"/>
  <c r="G42" i="1"/>
  <c r="F42" i="1"/>
  <c r="E42" i="1"/>
  <c r="D42" i="1"/>
  <c r="M41" i="1"/>
  <c r="L41" i="1"/>
  <c r="K41" i="1"/>
  <c r="J41" i="1"/>
  <c r="I41" i="1"/>
  <c r="H41" i="1"/>
  <c r="N41" i="1" s="1"/>
  <c r="G41" i="1"/>
  <c r="F41" i="1"/>
  <c r="E41" i="1"/>
  <c r="D41" i="1"/>
  <c r="M40" i="1"/>
  <c r="L40" i="1"/>
  <c r="K40" i="1"/>
  <c r="J40" i="1"/>
  <c r="I40" i="1"/>
  <c r="H40" i="1"/>
  <c r="G40" i="1"/>
  <c r="F40" i="1"/>
  <c r="E40" i="1"/>
  <c r="D40" i="1"/>
  <c r="N40" i="1" s="1"/>
  <c r="M38" i="1"/>
  <c r="L38" i="1"/>
  <c r="K38" i="1"/>
  <c r="J38" i="1"/>
  <c r="I38" i="1"/>
  <c r="H38" i="1"/>
  <c r="G38" i="1"/>
  <c r="F38" i="1"/>
  <c r="E38" i="1"/>
  <c r="D38" i="1"/>
  <c r="N38" i="1" s="1"/>
  <c r="M37" i="1"/>
  <c r="L37" i="1"/>
  <c r="K37" i="1"/>
  <c r="J37" i="1"/>
  <c r="I37" i="1"/>
  <c r="H37" i="1"/>
  <c r="G37" i="1"/>
  <c r="F37" i="1"/>
  <c r="E37" i="1"/>
  <c r="D37" i="1"/>
  <c r="N37" i="1" s="1"/>
  <c r="N36" i="1"/>
  <c r="M36" i="1"/>
  <c r="L36" i="1"/>
  <c r="K36" i="1"/>
  <c r="J36" i="1"/>
  <c r="I36" i="1"/>
  <c r="H36" i="1"/>
  <c r="G36" i="1"/>
  <c r="F36" i="1"/>
  <c r="E36" i="1"/>
  <c r="D36" i="1"/>
  <c r="M35" i="1"/>
  <c r="N35" i="1" s="1"/>
  <c r="L35" i="1"/>
  <c r="K35" i="1"/>
  <c r="J35" i="1"/>
  <c r="I35" i="1"/>
  <c r="H35" i="1"/>
  <c r="G35" i="1"/>
  <c r="F35" i="1"/>
  <c r="E35" i="1"/>
  <c r="D35" i="1"/>
  <c r="M34" i="1"/>
  <c r="L34" i="1"/>
  <c r="N34" i="1" s="1"/>
  <c r="K34" i="1"/>
  <c r="J34" i="1"/>
  <c r="I34" i="1"/>
  <c r="H34" i="1"/>
  <c r="G34" i="1"/>
  <c r="F34" i="1"/>
  <c r="E34" i="1"/>
  <c r="D34" i="1"/>
  <c r="M33" i="1"/>
  <c r="L33" i="1"/>
  <c r="K33" i="1"/>
  <c r="J33" i="1"/>
  <c r="I33" i="1"/>
  <c r="H33" i="1"/>
  <c r="G33" i="1"/>
  <c r="F33" i="1"/>
  <c r="E33" i="1"/>
  <c r="D33" i="1"/>
  <c r="N33" i="1" s="1"/>
  <c r="M32" i="1"/>
  <c r="L32" i="1"/>
  <c r="K32" i="1"/>
  <c r="J32" i="1"/>
  <c r="I32" i="1"/>
  <c r="H32" i="1"/>
  <c r="G32" i="1"/>
  <c r="F32" i="1"/>
  <c r="E32" i="1"/>
  <c r="D32" i="1"/>
  <c r="N32" i="1" s="1"/>
  <c r="M31" i="1"/>
  <c r="L31" i="1"/>
  <c r="K31" i="1"/>
  <c r="J31" i="1"/>
  <c r="I31" i="1"/>
  <c r="N31" i="1" s="1"/>
  <c r="H31" i="1"/>
  <c r="G31" i="1"/>
  <c r="F31" i="1"/>
  <c r="E31" i="1"/>
  <c r="D31" i="1"/>
  <c r="N27" i="1"/>
  <c r="M27" i="1"/>
  <c r="L27" i="1"/>
  <c r="L82" i="1" s="1"/>
  <c r="K27" i="1"/>
  <c r="K82" i="1" s="1"/>
  <c r="J27" i="1"/>
  <c r="J82" i="1" s="1"/>
  <c r="I27" i="1"/>
  <c r="H27" i="1"/>
  <c r="G27" i="1"/>
  <c r="F27" i="1"/>
  <c r="E27" i="1"/>
  <c r="D27" i="1"/>
  <c r="M25" i="1"/>
  <c r="L25" i="1"/>
  <c r="K25" i="1"/>
  <c r="J25" i="1"/>
  <c r="I25" i="1"/>
  <c r="H25" i="1"/>
  <c r="G25" i="1"/>
  <c r="F25" i="1"/>
  <c r="E25" i="1"/>
  <c r="D25" i="1"/>
  <c r="N25" i="1" s="1"/>
  <c r="M24" i="1"/>
  <c r="L24" i="1"/>
  <c r="K24" i="1"/>
  <c r="J24" i="1"/>
  <c r="I24" i="1"/>
  <c r="H24" i="1"/>
  <c r="G24" i="1"/>
  <c r="F24" i="1"/>
  <c r="E24" i="1"/>
  <c r="D24" i="1"/>
  <c r="N24" i="1" s="1"/>
  <c r="M23" i="1"/>
  <c r="L23" i="1"/>
  <c r="K23" i="1"/>
  <c r="J23" i="1"/>
  <c r="I23" i="1"/>
  <c r="N23" i="1" s="1"/>
  <c r="H23" i="1"/>
  <c r="G23" i="1"/>
  <c r="F23" i="1"/>
  <c r="E23" i="1"/>
  <c r="D23" i="1"/>
  <c r="M22" i="1"/>
  <c r="L22" i="1"/>
  <c r="K22" i="1"/>
  <c r="J22" i="1"/>
  <c r="I22" i="1"/>
  <c r="H22" i="1"/>
  <c r="N22" i="1" s="1"/>
  <c r="G22" i="1"/>
  <c r="F22" i="1"/>
  <c r="E22" i="1"/>
  <c r="D22" i="1"/>
  <c r="M21" i="1"/>
  <c r="L21" i="1"/>
  <c r="K21" i="1"/>
  <c r="J21" i="1"/>
  <c r="I21" i="1"/>
  <c r="H21" i="1"/>
  <c r="G21" i="1"/>
  <c r="F21" i="1"/>
  <c r="E21" i="1"/>
  <c r="D21" i="1"/>
  <c r="N21" i="1" s="1"/>
  <c r="M20" i="1"/>
  <c r="L20" i="1"/>
  <c r="K20" i="1"/>
  <c r="J20" i="1"/>
  <c r="I20" i="1"/>
  <c r="H20" i="1"/>
  <c r="G20" i="1"/>
  <c r="F20" i="1"/>
  <c r="E20" i="1"/>
  <c r="N20" i="1" s="1"/>
  <c r="D20" i="1"/>
  <c r="M19" i="1"/>
  <c r="L19" i="1"/>
  <c r="K19" i="1"/>
  <c r="J19" i="1"/>
  <c r="I19" i="1"/>
  <c r="H19" i="1"/>
  <c r="G19" i="1"/>
  <c r="F19" i="1"/>
  <c r="E19" i="1"/>
  <c r="D19" i="1"/>
  <c r="N19" i="1" s="1"/>
  <c r="N17" i="1"/>
  <c r="M17" i="1"/>
  <c r="L17" i="1"/>
  <c r="K17" i="1"/>
  <c r="J17" i="1"/>
  <c r="I17" i="1"/>
  <c r="H17" i="1"/>
  <c r="G17" i="1"/>
  <c r="F17" i="1"/>
  <c r="E17" i="1"/>
  <c r="D17" i="1"/>
  <c r="M16" i="1"/>
  <c r="N16" i="1" s="1"/>
  <c r="L16" i="1"/>
  <c r="K16" i="1"/>
  <c r="J16" i="1"/>
  <c r="I16" i="1"/>
  <c r="H16" i="1"/>
  <c r="G16" i="1"/>
  <c r="F16" i="1"/>
  <c r="E16" i="1"/>
  <c r="D16" i="1"/>
  <c r="M15" i="1"/>
  <c r="L15" i="1"/>
  <c r="N15" i="1" s="1"/>
  <c r="K15" i="1"/>
  <c r="J15" i="1"/>
  <c r="I15" i="1"/>
  <c r="H15" i="1"/>
  <c r="G15" i="1"/>
  <c r="F15" i="1"/>
  <c r="E15" i="1"/>
  <c r="D15" i="1"/>
  <c r="M14" i="1"/>
  <c r="L14" i="1"/>
  <c r="K14" i="1"/>
  <c r="J14" i="1"/>
  <c r="I14" i="1"/>
  <c r="H14" i="1"/>
  <c r="G14" i="1"/>
  <c r="F14" i="1"/>
  <c r="E14" i="1"/>
  <c r="D14" i="1"/>
  <c r="N14" i="1" s="1"/>
  <c r="M13" i="1"/>
  <c r="L13" i="1"/>
  <c r="K13" i="1"/>
  <c r="J13" i="1"/>
  <c r="I13" i="1"/>
  <c r="H13" i="1"/>
  <c r="G13" i="1"/>
  <c r="F13" i="1"/>
  <c r="E13" i="1"/>
  <c r="D13" i="1"/>
  <c r="N13" i="1" s="1"/>
  <c r="M12" i="1"/>
  <c r="L12" i="1"/>
  <c r="K12" i="1"/>
  <c r="J12" i="1"/>
  <c r="I12" i="1"/>
  <c r="N12" i="1" s="1"/>
  <c r="H12" i="1"/>
  <c r="G12" i="1"/>
  <c r="F12" i="1"/>
  <c r="E12" i="1"/>
  <c r="D12" i="1"/>
  <c r="M11" i="1"/>
  <c r="L11" i="1"/>
  <c r="K11" i="1"/>
  <c r="J11" i="1"/>
  <c r="I11" i="1"/>
  <c r="H11" i="1"/>
  <c r="N11" i="1" s="1"/>
  <c r="G11" i="1"/>
  <c r="F11" i="1"/>
  <c r="E11" i="1"/>
  <c r="D11" i="1"/>
  <c r="C5" i="1"/>
</calcChain>
</file>

<file path=xl/sharedStrings.xml><?xml version="1.0" encoding="utf-8"?>
<sst xmlns="http://schemas.openxmlformats.org/spreadsheetml/2006/main" count="86" uniqueCount="82">
  <si>
    <t xml:space="preserve">Republic of the Philippines
</t>
  </si>
  <si>
    <t xml:space="preserve">National Electrification Administration
</t>
  </si>
  <si>
    <t>Consolidated SFP for Region VI</t>
  </si>
  <si>
    <t>Particulars</t>
  </si>
  <si>
    <t>AKELCO</t>
  </si>
  <si>
    <t>ANTECO</t>
  </si>
  <si>
    <t>CAPELCO</t>
  </si>
  <si>
    <t>ILECO I</t>
  </si>
  <si>
    <t>ILECO II</t>
  </si>
  <si>
    <t>ILECO III</t>
  </si>
  <si>
    <t>GUIMELCO</t>
  </si>
  <si>
    <t>NONECO</t>
  </si>
  <si>
    <t>CENECO</t>
  </si>
  <si>
    <t>NOCECO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</si>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</sst>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sz val="8"/>
      <name val="Calibr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5" fillId="2" borderId="3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6" fillId="4" borderId="3" xfId="0" applyNumberFormat="1" applyFont="1" applyFill="1" applyBorder="1" applyAlignment="1">
      <alignment horizontal="right" vertical="center" wrapText="1" readingOrder="1"/>
    </xf>
    <xf numFmtId="164" fontId="6" fillId="4" borderId="4" xfId="0" applyNumberFormat="1" applyFont="1" applyFill="1" applyBorder="1" applyAlignment="1">
      <alignment horizontal="right" vertical="center" wrapText="1" readingOrder="1"/>
    </xf>
    <xf numFmtId="39" fontId="6" fillId="3" borderId="0" xfId="0" applyNumberFormat="1" applyFont="1" applyFill="1" applyBorder="1" applyAlignment="1">
      <alignment horizontal="right" vertical="center" wrapText="1" readingOrder="1"/>
    </xf>
    <xf numFmtId="39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64" fontId="6" fillId="5" borderId="8" xfId="0" applyNumberFormat="1" applyFont="1" applyFill="1" applyBorder="1" applyAlignment="1">
      <alignment horizontal="right" vertical="center" wrapText="1" readingOrder="1"/>
    </xf>
    <xf numFmtId="164" fontId="6" fillId="5" borderId="6" xfId="0" applyNumberFormat="1" applyFont="1" applyFill="1" applyBorder="1" applyAlignment="1">
      <alignment horizontal="right" vertical="center" wrapText="1" readingOrder="1"/>
    </xf>
    <xf numFmtId="164" fontId="6" fillId="4" borderId="8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0" fontId="7" fillId="3" borderId="4" xfId="0" applyNumberFormat="1" applyFont="1" applyFill="1" applyBorder="1" applyAlignment="1">
      <alignment vertical="center" wrapText="1" indent="2" readingOrder="1"/>
    </xf>
    <xf numFmtId="0" fontId="1" fillId="0" borderId="5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3" borderId="6" xfId="0" applyNumberFormat="1" applyFont="1" applyFill="1" applyBorder="1" applyAlignment="1">
      <alignment vertical="center" wrapText="1" readingOrder="1"/>
    </xf>
    <xf numFmtId="0" fontId="6" fillId="4" borderId="4" xfId="0" applyNumberFormat="1" applyFont="1" applyFill="1" applyBorder="1" applyAlignment="1">
      <alignment vertical="center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5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60020"/>
          <a:ext cx="866775" cy="8458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ILECO%20III/ILECO%20III_2023_JUN_DET%20AC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GUIMELCO/GUIMELCO_2023_JUN_DET%20ACA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NONECO/NONECO_2023_JUN_DET%20AC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CENECO/CENECO_2023_JUN_DET%20AC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NOCECO/NOCE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AKELCO/AKELCO_2023_JUN_DET%20ACAM%20revis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ANTECO/ANTECO_2023_JUN_DET%20AC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CAPELCO/CAPELCO_2023_JUN_DET%20AC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ILECO%20I/ILECO%20I_2023_JUN_DET%20ACAM%20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6/ILECO%20II/ILECO%20II_2023_JUN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  <sheetName val="ILECO III_2023_JUN_DET ACAM"/>
    </sheetNames>
    <sheetDataSet>
      <sheetData sheetId="0"/>
      <sheetData sheetId="1"/>
      <sheetData sheetId="2">
        <row r="2">
          <cell r="C2" t="str">
            <v>ILECO III</v>
          </cell>
        </row>
      </sheetData>
      <sheetData sheetId="3"/>
      <sheetData sheetId="4">
        <row r="15">
          <cell r="C15">
            <v>402261244.31999999</v>
          </cell>
        </row>
        <row r="16">
          <cell r="C16">
            <v>246173829.63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173845145.22999999</v>
          </cell>
        </row>
        <row r="20">
          <cell r="C20">
            <v>48110732.640000001</v>
          </cell>
        </row>
        <row r="21">
          <cell r="C21">
            <v>870390951.82000005</v>
          </cell>
        </row>
        <row r="23">
          <cell r="C23">
            <v>152604250.03</v>
          </cell>
        </row>
        <row r="24">
          <cell r="C24">
            <v>0</v>
          </cell>
        </row>
        <row r="25">
          <cell r="C25">
            <v>145962102.46000001</v>
          </cell>
        </row>
        <row r="26">
          <cell r="C26">
            <v>5120924.91</v>
          </cell>
        </row>
        <row r="27">
          <cell r="C27">
            <v>63166709.549999997</v>
          </cell>
        </row>
        <row r="28">
          <cell r="C28">
            <v>4147072.93</v>
          </cell>
        </row>
        <row r="29">
          <cell r="C29">
            <v>371001059.88</v>
          </cell>
        </row>
        <row r="31">
          <cell r="C31">
            <v>1241392011.7</v>
          </cell>
        </row>
        <row r="35">
          <cell r="C35">
            <v>139062257.28999999</v>
          </cell>
        </row>
        <row r="36">
          <cell r="C36">
            <v>-935305.63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104473204.56</v>
          </cell>
        </row>
        <row r="42">
          <cell r="C42">
            <v>242600156.22</v>
          </cell>
        </row>
        <row r="44">
          <cell r="C44">
            <v>2990909.08</v>
          </cell>
        </row>
        <row r="45">
          <cell r="C45">
            <v>0</v>
          </cell>
        </row>
        <row r="46">
          <cell r="C46">
            <v>280327855.95999998</v>
          </cell>
        </row>
        <row r="47">
          <cell r="C47">
            <v>1429841.74</v>
          </cell>
        </row>
        <row r="48">
          <cell r="C48">
            <v>23806983.809999999</v>
          </cell>
        </row>
        <row r="49">
          <cell r="C49">
            <v>-3006978.99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17351648.27</v>
          </cell>
        </row>
        <row r="57">
          <cell r="C57">
            <v>322900259.87</v>
          </cell>
        </row>
        <row r="59">
          <cell r="C59">
            <v>565500416.09000003</v>
          </cell>
        </row>
        <row r="62">
          <cell r="C62">
            <v>560187.25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359783273.31999999</v>
          </cell>
        </row>
        <row r="71">
          <cell r="C71">
            <v>644983542.05999994</v>
          </cell>
        </row>
        <row r="72">
          <cell r="C72">
            <v>47013131.289999999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63161190.289999999</v>
          </cell>
        </row>
        <row r="77">
          <cell r="C77">
            <v>-439609728.60000002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675891595.61000001</v>
          </cell>
        </row>
        <row r="83">
          <cell r="C83">
            <v>1241392011.7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  <sheetName val="GUIMELCO_2023_JUN_DET ACAM"/>
    </sheetNames>
    <sheetDataSet>
      <sheetData sheetId="0"/>
      <sheetData sheetId="1"/>
      <sheetData sheetId="2">
        <row r="2">
          <cell r="C2" t="str">
            <v>GUIMELCO</v>
          </cell>
        </row>
      </sheetData>
      <sheetData sheetId="3"/>
      <sheetData sheetId="4">
        <row r="15">
          <cell r="C15">
            <v>362408854.88999999</v>
          </cell>
        </row>
        <row r="16">
          <cell r="C16">
            <v>135659120.69999999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139958844.88</v>
          </cell>
        </row>
        <row r="20">
          <cell r="C20">
            <v>37294603.390000001</v>
          </cell>
        </row>
        <row r="21">
          <cell r="C21">
            <v>675321423.86000001</v>
          </cell>
        </row>
        <row r="23">
          <cell r="C23">
            <v>16806777.199999999</v>
          </cell>
        </row>
        <row r="24">
          <cell r="C24">
            <v>0</v>
          </cell>
        </row>
        <row r="25">
          <cell r="C25">
            <v>60792832.520000003</v>
          </cell>
        </row>
        <row r="26">
          <cell r="C26">
            <v>6617792.25</v>
          </cell>
        </row>
        <row r="27">
          <cell r="C27">
            <v>37985224.850000001</v>
          </cell>
        </row>
        <row r="28">
          <cell r="C28">
            <v>524844.06000000006</v>
          </cell>
        </row>
        <row r="29">
          <cell r="C29">
            <v>122727470.88</v>
          </cell>
        </row>
        <row r="31">
          <cell r="C31">
            <v>798048894.74000001</v>
          </cell>
        </row>
        <row r="35">
          <cell r="C35">
            <v>122269802.48999999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57683313.93</v>
          </cell>
        </row>
        <row r="42">
          <cell r="C42">
            <v>179953116.41999999</v>
          </cell>
        </row>
        <row r="44">
          <cell r="C44">
            <v>185852.28</v>
          </cell>
        </row>
        <row r="45">
          <cell r="C45">
            <v>0</v>
          </cell>
        </row>
        <row r="46">
          <cell r="C46">
            <v>201174227.13999999</v>
          </cell>
        </row>
        <row r="47">
          <cell r="C47">
            <v>-1459560.98</v>
          </cell>
        </row>
        <row r="48">
          <cell r="C48">
            <v>10651553.35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13301.55</v>
          </cell>
        </row>
        <row r="53">
          <cell r="C53">
            <v>0</v>
          </cell>
        </row>
        <row r="54">
          <cell r="C54">
            <v>19468.54</v>
          </cell>
        </row>
        <row r="55">
          <cell r="C55">
            <v>0</v>
          </cell>
        </row>
        <row r="56">
          <cell r="C56">
            <v>2642851.54</v>
          </cell>
        </row>
        <row r="57">
          <cell r="C57">
            <v>213227693.41999999</v>
          </cell>
        </row>
        <row r="59">
          <cell r="C59">
            <v>393180809.83999997</v>
          </cell>
        </row>
        <row r="62">
          <cell r="C62">
            <v>264420.3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36690016.659999996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256458135.77000001</v>
          </cell>
        </row>
        <row r="71">
          <cell r="C71">
            <v>268631169.38999999</v>
          </cell>
        </row>
        <row r="72">
          <cell r="C72">
            <v>36175624.710000001</v>
          </cell>
        </row>
        <row r="73">
          <cell r="C73">
            <v>20085000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161224</v>
          </cell>
        </row>
        <row r="77">
          <cell r="C77">
            <v>-213597505.93000001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404868084.89999998</v>
          </cell>
        </row>
        <row r="83">
          <cell r="C83">
            <v>798048894.74000001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  <sheetName val="NONECO_2023_JUN_DET ACAM"/>
    </sheetNames>
    <sheetDataSet>
      <sheetData sheetId="0"/>
      <sheetData sheetId="1"/>
      <sheetData sheetId="2">
        <row r="2">
          <cell r="C2" t="str">
            <v>NONECO</v>
          </cell>
        </row>
      </sheetData>
      <sheetData sheetId="3"/>
      <sheetData sheetId="4">
        <row r="15">
          <cell r="C15">
            <v>1190904822.55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20569029.050000001</v>
          </cell>
        </row>
        <row r="20">
          <cell r="C20">
            <v>101372293.43000001</v>
          </cell>
        </row>
        <row r="21">
          <cell r="C21">
            <v>1312846145.03</v>
          </cell>
        </row>
        <row r="23">
          <cell r="C23">
            <v>160520960.44</v>
          </cell>
        </row>
        <row r="24">
          <cell r="C24">
            <v>0</v>
          </cell>
        </row>
        <row r="25">
          <cell r="C25">
            <v>488684198.08999997</v>
          </cell>
        </row>
        <row r="26">
          <cell r="C26">
            <v>50823077.079999998</v>
          </cell>
        </row>
        <row r="27">
          <cell r="C27">
            <v>114986780.17</v>
          </cell>
        </row>
        <row r="28">
          <cell r="C28">
            <v>4111230.7</v>
          </cell>
        </row>
        <row r="29">
          <cell r="C29">
            <v>819126246.48000002</v>
          </cell>
        </row>
        <row r="31">
          <cell r="C31">
            <v>2131972391.51</v>
          </cell>
        </row>
        <row r="35">
          <cell r="C35">
            <v>313661650.19</v>
          </cell>
        </row>
        <row r="36">
          <cell r="C36">
            <v>0</v>
          </cell>
        </row>
        <row r="37">
          <cell r="C37">
            <v>46603461.640000001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542797134.59000003</v>
          </cell>
        </row>
        <row r="42">
          <cell r="C42">
            <v>903062246.41999996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425435089.91000003</v>
          </cell>
        </row>
        <row r="47">
          <cell r="C47">
            <v>33472589.079999998</v>
          </cell>
        </row>
        <row r="48">
          <cell r="C48">
            <v>6140175.6100000003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65206918.450000003</v>
          </cell>
        </row>
        <row r="57">
          <cell r="C57">
            <v>530254773.05000001</v>
          </cell>
        </row>
        <row r="59">
          <cell r="C59">
            <v>1433317019.47</v>
          </cell>
        </row>
        <row r="62">
          <cell r="C62">
            <v>3425207.96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765186636.23000002</v>
          </cell>
        </row>
        <row r="71">
          <cell r="C71">
            <v>0</v>
          </cell>
        </row>
        <row r="72">
          <cell r="C72">
            <v>1167533059.9400001</v>
          </cell>
        </row>
        <row r="73">
          <cell r="C73">
            <v>15151436.050000001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-1252640968.1400001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698655372.03999996</v>
          </cell>
        </row>
        <row r="83">
          <cell r="C83">
            <v>2131972391.51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  <sheetName val="CENECO_2023_JUN_DET ACAM"/>
    </sheetNames>
    <sheetDataSet>
      <sheetData sheetId="0"/>
      <sheetData sheetId="1"/>
      <sheetData sheetId="2">
        <row r="2">
          <cell r="C2" t="str">
            <v>CENECO</v>
          </cell>
        </row>
      </sheetData>
      <sheetData sheetId="3"/>
      <sheetData sheetId="4">
        <row r="15">
          <cell r="C15">
            <v>2011885349.26</v>
          </cell>
        </row>
        <row r="16">
          <cell r="C16">
            <v>122979549.33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194324058.84999999</v>
          </cell>
        </row>
        <row r="20">
          <cell r="C20">
            <v>489044037.05000001</v>
          </cell>
        </row>
        <row r="21">
          <cell r="C21">
            <v>2818232994.4899998</v>
          </cell>
        </row>
        <row r="23">
          <cell r="C23">
            <v>680032425.80999994</v>
          </cell>
        </row>
        <row r="24">
          <cell r="C24">
            <v>0</v>
          </cell>
        </row>
        <row r="25">
          <cell r="C25">
            <v>1507752827.75</v>
          </cell>
        </row>
        <row r="26">
          <cell r="C26">
            <v>40302815.43</v>
          </cell>
        </row>
        <row r="27">
          <cell r="C27">
            <v>113901203.8</v>
          </cell>
        </row>
        <row r="28">
          <cell r="C28">
            <v>561128359</v>
          </cell>
        </row>
        <row r="29">
          <cell r="C29">
            <v>2903117631.79</v>
          </cell>
        </row>
        <row r="31">
          <cell r="C31">
            <v>5721350626.2799997</v>
          </cell>
        </row>
        <row r="35">
          <cell r="C35">
            <v>89270553.469999999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687718402.72000003</v>
          </cell>
        </row>
        <row r="42">
          <cell r="C42">
            <v>776988956.19000006</v>
          </cell>
        </row>
        <row r="44">
          <cell r="C44">
            <v>139000000</v>
          </cell>
        </row>
        <row r="45">
          <cell r="C45">
            <v>0</v>
          </cell>
        </row>
        <row r="46">
          <cell r="C46">
            <v>891594958.74000001</v>
          </cell>
        </row>
        <row r="47">
          <cell r="C47">
            <v>13981539.449999999</v>
          </cell>
        </row>
        <row r="48">
          <cell r="C48">
            <v>66987408.609999999</v>
          </cell>
        </row>
        <row r="49">
          <cell r="C49">
            <v>6762810.3099999996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15717879.619999999</v>
          </cell>
        </row>
        <row r="56">
          <cell r="C56">
            <v>359885182.70999998</v>
          </cell>
        </row>
        <row r="57">
          <cell r="C57">
            <v>1493929779.4400001</v>
          </cell>
        </row>
        <row r="59">
          <cell r="C59">
            <v>2270918735.6300001</v>
          </cell>
        </row>
        <row r="62">
          <cell r="C62">
            <v>1253540.04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500028008.24000001</v>
          </cell>
        </row>
        <row r="71">
          <cell r="C71">
            <v>1439174836.73</v>
          </cell>
        </row>
        <row r="72">
          <cell r="C72">
            <v>1057124655.02</v>
          </cell>
        </row>
        <row r="73">
          <cell r="C73">
            <v>817156525.02999997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-443611051.05000001</v>
          </cell>
        </row>
        <row r="78">
          <cell r="C78">
            <v>0</v>
          </cell>
        </row>
        <row r="79">
          <cell r="C79">
            <v>79305376.640000001</v>
          </cell>
        </row>
        <row r="80">
          <cell r="C80">
            <v>0</v>
          </cell>
        </row>
        <row r="81">
          <cell r="C81">
            <v>3450431890.6500001</v>
          </cell>
        </row>
        <row r="83">
          <cell r="C83">
            <v>5721350626.2799997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FP- Output Report"/>
      <sheetName val="SOO 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  <sheetName val="NOCECO_2023_JUN_DET ACAM"/>
    </sheetNames>
    <sheetDataSet>
      <sheetData sheetId="0"/>
      <sheetData sheetId="1"/>
      <sheetData sheetId="2">
        <row r="2">
          <cell r="C2" t="str">
            <v>NOCECO</v>
          </cell>
        </row>
      </sheetData>
      <sheetData sheetId="3">
        <row r="15">
          <cell r="C15">
            <v>1136534160.26</v>
          </cell>
        </row>
        <row r="16">
          <cell r="C16">
            <v>225503357.59999999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143776051.59999999</v>
          </cell>
        </row>
        <row r="20">
          <cell r="C20">
            <v>60859564.399999999</v>
          </cell>
        </row>
        <row r="21">
          <cell r="C21">
            <v>1566673133.8599999</v>
          </cell>
        </row>
        <row r="23">
          <cell r="C23">
            <v>438017979.31999999</v>
          </cell>
        </row>
        <row r="24">
          <cell r="C24">
            <v>0</v>
          </cell>
        </row>
        <row r="25">
          <cell r="C25">
            <v>244918303.22</v>
          </cell>
        </row>
        <row r="26">
          <cell r="C26">
            <v>9360905.3499999996</v>
          </cell>
        </row>
        <row r="27">
          <cell r="C27">
            <v>31531100.670000002</v>
          </cell>
        </row>
        <row r="28">
          <cell r="C28">
            <v>32247059.84</v>
          </cell>
        </row>
        <row r="29">
          <cell r="C29">
            <v>756075348.39999998</v>
          </cell>
        </row>
        <row r="31">
          <cell r="C31">
            <v>2322748482.2600002</v>
          </cell>
        </row>
        <row r="35">
          <cell r="C35">
            <v>97999999.950000003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249509009.97999999</v>
          </cell>
        </row>
        <row r="42">
          <cell r="C42">
            <v>347509009.93000001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429640944.75</v>
          </cell>
        </row>
        <row r="47">
          <cell r="C47">
            <v>6509787.1699999999</v>
          </cell>
        </row>
        <row r="48">
          <cell r="C48">
            <v>23112420.460000001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19999016.620000001</v>
          </cell>
        </row>
        <row r="53">
          <cell r="C53">
            <v>15033958.92</v>
          </cell>
        </row>
        <row r="54">
          <cell r="C54">
            <v>409298.74</v>
          </cell>
        </row>
        <row r="55">
          <cell r="C55">
            <v>0</v>
          </cell>
        </row>
        <row r="56">
          <cell r="C56">
            <v>19848759</v>
          </cell>
        </row>
        <row r="57">
          <cell r="C57">
            <v>514554185.66000003</v>
          </cell>
        </row>
        <row r="59">
          <cell r="C59">
            <v>862063195.59000003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10252619.99</v>
          </cell>
        </row>
        <row r="65">
          <cell r="C65">
            <v>184660</v>
          </cell>
        </row>
        <row r="66">
          <cell r="C66">
            <v>0</v>
          </cell>
        </row>
        <row r="67">
          <cell r="C67">
            <v>151470771.96000001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771002224.45000005</v>
          </cell>
        </row>
        <row r="71">
          <cell r="C71">
            <v>0</v>
          </cell>
        </row>
        <row r="72">
          <cell r="C72">
            <v>1223813751.3800001</v>
          </cell>
        </row>
        <row r="73">
          <cell r="C73">
            <v>75308662.560000002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7358319.29</v>
          </cell>
        </row>
        <row r="77">
          <cell r="C77">
            <v>-674729476.97000003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-103976245.98999999</v>
          </cell>
        </row>
        <row r="81">
          <cell r="C81">
            <v>1460685286.6700001</v>
          </cell>
        </row>
        <row r="83">
          <cell r="C83">
            <v>2322748482.2600002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/>
      <sheetData sheetId="4">
        <row r="5">
          <cell r="C5" t="str">
            <v>As of June 2023
In Thousand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  <sheetName val="AKELCO_2023_JUN_DET ACAM revise"/>
    </sheetNames>
    <sheetDataSet>
      <sheetData sheetId="0"/>
      <sheetData sheetId="1"/>
      <sheetData sheetId="2">
        <row r="2">
          <cell r="C2" t="str">
            <v>AKELCO</v>
          </cell>
        </row>
      </sheetData>
      <sheetData sheetId="3"/>
      <sheetData sheetId="4">
        <row r="15">
          <cell r="C15">
            <v>828401538.38999999</v>
          </cell>
        </row>
        <row r="16">
          <cell r="C16">
            <v>298364912.30000001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81958859.129999995</v>
          </cell>
        </row>
        <row r="20">
          <cell r="C20">
            <v>82221726.060000002</v>
          </cell>
        </row>
        <row r="21">
          <cell r="C21">
            <v>1290947035.8800001</v>
          </cell>
        </row>
        <row r="23">
          <cell r="C23">
            <v>251790123.94</v>
          </cell>
        </row>
        <row r="24">
          <cell r="C24">
            <v>0</v>
          </cell>
        </row>
        <row r="25">
          <cell r="C25">
            <v>444618008.81999999</v>
          </cell>
        </row>
        <row r="26">
          <cell r="C26">
            <v>40679956.020000003</v>
          </cell>
        </row>
        <row r="27">
          <cell r="C27">
            <v>36732404.700000003</v>
          </cell>
        </row>
        <row r="28">
          <cell r="C28">
            <v>129497826.08</v>
          </cell>
        </row>
        <row r="29">
          <cell r="C29">
            <v>903318319.55999994</v>
          </cell>
        </row>
        <row r="31">
          <cell r="C31">
            <v>2194265355.4400001</v>
          </cell>
        </row>
        <row r="35">
          <cell r="C35">
            <v>10989499.92</v>
          </cell>
        </row>
        <row r="36">
          <cell r="C36">
            <v>0</v>
          </cell>
        </row>
        <row r="37">
          <cell r="C37">
            <v>5515135.8399999999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435740381.75999999</v>
          </cell>
        </row>
        <row r="42">
          <cell r="C42">
            <v>452245017.51999998</v>
          </cell>
        </row>
        <row r="44">
          <cell r="C44">
            <v>30000000</v>
          </cell>
        </row>
        <row r="45">
          <cell r="C45">
            <v>0</v>
          </cell>
        </row>
        <row r="46">
          <cell r="C46">
            <v>658294888.75999999</v>
          </cell>
        </row>
        <row r="47">
          <cell r="C47">
            <v>7648849.04</v>
          </cell>
        </row>
        <row r="48">
          <cell r="C48">
            <v>65161599.020000003</v>
          </cell>
        </row>
        <row r="49">
          <cell r="C49">
            <v>1470137.73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231632.83</v>
          </cell>
        </row>
        <row r="55">
          <cell r="C55">
            <v>0</v>
          </cell>
        </row>
        <row r="56">
          <cell r="C56">
            <v>14576642.199999999</v>
          </cell>
        </row>
        <row r="57">
          <cell r="C57">
            <v>777383749.58000004</v>
          </cell>
        </row>
        <row r="59">
          <cell r="C59">
            <v>1229628767.0999999</v>
          </cell>
        </row>
        <row r="62">
          <cell r="C62">
            <v>1153772.3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823241666.26999998</v>
          </cell>
        </row>
        <row r="71">
          <cell r="C71">
            <v>1027320484.83</v>
          </cell>
        </row>
        <row r="72">
          <cell r="C72">
            <v>360428323.50999999</v>
          </cell>
        </row>
        <row r="73">
          <cell r="C73">
            <v>208770986.27000001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-1327647484.0599999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-128631160.78</v>
          </cell>
        </row>
        <row r="81">
          <cell r="C81">
            <v>964636588.34000003</v>
          </cell>
        </row>
        <row r="83">
          <cell r="C83">
            <v>2194265355.4400001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FP- Output Report"/>
      <sheetName val="SOO 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  <sheetName val="ANTECO_2023_JUN_DET ACAM"/>
    </sheetNames>
    <sheetDataSet>
      <sheetData sheetId="0"/>
      <sheetData sheetId="1"/>
      <sheetData sheetId="2">
        <row r="2">
          <cell r="C2" t="str">
            <v>ANTECO</v>
          </cell>
        </row>
      </sheetData>
      <sheetData sheetId="3">
        <row r="15">
          <cell r="C15">
            <v>963297558.97000003</v>
          </cell>
        </row>
        <row r="16">
          <cell r="C16">
            <v>288648783.12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29865088.809999999</v>
          </cell>
        </row>
        <row r="20">
          <cell r="C20">
            <v>89719104.140000001</v>
          </cell>
        </row>
        <row r="21">
          <cell r="C21">
            <v>1371530535.04</v>
          </cell>
        </row>
        <row r="23">
          <cell r="C23">
            <v>299495402.66000003</v>
          </cell>
        </row>
        <row r="24">
          <cell r="C24">
            <v>0</v>
          </cell>
        </row>
        <row r="25">
          <cell r="C25">
            <v>255151419.47999999</v>
          </cell>
        </row>
        <row r="26">
          <cell r="C26">
            <v>86829747.640000001</v>
          </cell>
        </row>
        <row r="27">
          <cell r="C27">
            <v>160179604.78999999</v>
          </cell>
        </row>
        <row r="28">
          <cell r="C28">
            <v>828649.9</v>
          </cell>
        </row>
        <row r="29">
          <cell r="C29">
            <v>802484824.47000003</v>
          </cell>
        </row>
        <row r="31">
          <cell r="C31">
            <v>2174015359.5100002</v>
          </cell>
        </row>
        <row r="35">
          <cell r="C35">
            <v>85325791.930000007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62249417.969999999</v>
          </cell>
        </row>
        <row r="42">
          <cell r="C42">
            <v>147575209.90000001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214970922.59999999</v>
          </cell>
        </row>
        <row r="47">
          <cell r="C47">
            <v>5615819.9500000002</v>
          </cell>
        </row>
        <row r="48">
          <cell r="C48">
            <v>939646.21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49873385.5</v>
          </cell>
        </row>
        <row r="57">
          <cell r="C57">
            <v>271399774.25999999</v>
          </cell>
        </row>
        <row r="59">
          <cell r="C59">
            <v>418974984.16000003</v>
          </cell>
        </row>
        <row r="62">
          <cell r="C62">
            <v>581822126.57000005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651551004.91999996</v>
          </cell>
        </row>
        <row r="71">
          <cell r="C71">
            <v>0</v>
          </cell>
        </row>
        <row r="72">
          <cell r="C72">
            <v>278178569.50999999</v>
          </cell>
        </row>
        <row r="73">
          <cell r="C73">
            <v>135897755.03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175137.2</v>
          </cell>
        </row>
        <row r="77">
          <cell r="C77">
            <v>107415782.12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1755040375.3499999</v>
          </cell>
        </row>
        <row r="83">
          <cell r="C83">
            <v>2174015359.5100002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  <sheetName val="CAPELCO_2023_JUN_DET ACAM"/>
    </sheetNames>
    <sheetDataSet>
      <sheetData sheetId="0"/>
      <sheetData sheetId="1"/>
      <sheetData sheetId="2">
        <row r="2">
          <cell r="C2" t="str">
            <v>CAPELCO</v>
          </cell>
        </row>
      </sheetData>
      <sheetData sheetId="3"/>
      <sheetData sheetId="4">
        <row r="15">
          <cell r="C15">
            <v>643226588.14999998</v>
          </cell>
        </row>
        <row r="16">
          <cell r="C16">
            <v>713602870.60000002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8439367.3000000007</v>
          </cell>
        </row>
        <row r="20">
          <cell r="C20">
            <v>82905804.420000002</v>
          </cell>
        </row>
        <row r="21">
          <cell r="C21">
            <v>1448174630.47</v>
          </cell>
        </row>
        <row r="23">
          <cell r="C23">
            <v>302433784.62</v>
          </cell>
        </row>
        <row r="24">
          <cell r="C24">
            <v>-1525933.12</v>
          </cell>
        </row>
        <row r="25">
          <cell r="C25">
            <v>370744165.72000003</v>
          </cell>
        </row>
        <row r="26">
          <cell r="C26">
            <v>24901921.68</v>
          </cell>
        </row>
        <row r="27">
          <cell r="C27">
            <v>43841540.869999997</v>
          </cell>
        </row>
        <row r="28">
          <cell r="C28">
            <v>96633808.319999993</v>
          </cell>
        </row>
        <row r="29">
          <cell r="C29">
            <v>837029288.09000003</v>
          </cell>
        </row>
        <row r="31">
          <cell r="C31">
            <v>2285203918.5599999</v>
          </cell>
        </row>
        <row r="35">
          <cell r="C35">
            <v>120583090.75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108321304.68000001</v>
          </cell>
        </row>
        <row r="42">
          <cell r="C42">
            <v>228904395.43000001</v>
          </cell>
        </row>
        <row r="44">
          <cell r="C44">
            <v>145260975.02000001</v>
          </cell>
        </row>
        <row r="45">
          <cell r="C45">
            <v>0</v>
          </cell>
        </row>
        <row r="46">
          <cell r="C46">
            <v>468011965.56999999</v>
          </cell>
        </row>
        <row r="47">
          <cell r="C47">
            <v>26364984.32</v>
          </cell>
        </row>
        <row r="48">
          <cell r="C48">
            <v>24985445.789999999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318218481.80000001</v>
          </cell>
        </row>
        <row r="57">
          <cell r="C57">
            <v>982841852.5</v>
          </cell>
        </row>
        <row r="59">
          <cell r="C59">
            <v>1211746247.9300001</v>
          </cell>
        </row>
        <row r="62">
          <cell r="C62">
            <v>1047613.8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1087363918.1300001</v>
          </cell>
        </row>
        <row r="71">
          <cell r="C71">
            <v>757981227.05999994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309215930.01999998</v>
          </cell>
        </row>
        <row r="76">
          <cell r="C76">
            <v>0</v>
          </cell>
        </row>
        <row r="77">
          <cell r="C77">
            <v>-1082151018.3800001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1073457670.63</v>
          </cell>
        </row>
        <row r="83">
          <cell r="C83">
            <v>2285203918.5599999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FP- Output Report"/>
      <sheetName val="SOO 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  <sheetName val="ILECO I_2023_JUN_DET ACAM  2"/>
    </sheetNames>
    <sheetDataSet>
      <sheetData sheetId="0"/>
      <sheetData sheetId="1"/>
      <sheetData sheetId="2">
        <row r="2">
          <cell r="C2" t="str">
            <v>ILECO I</v>
          </cell>
        </row>
      </sheetData>
      <sheetData sheetId="3">
        <row r="15">
          <cell r="C15">
            <v>1028571800.54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345655487.17000002</v>
          </cell>
        </row>
        <row r="20">
          <cell r="C20">
            <v>179588295.53999999</v>
          </cell>
        </row>
        <row r="21">
          <cell r="C21">
            <v>1553815583.25</v>
          </cell>
        </row>
        <row r="23">
          <cell r="C23">
            <v>1297885269.3900001</v>
          </cell>
        </row>
        <row r="24">
          <cell r="C24">
            <v>0</v>
          </cell>
        </row>
        <row r="25">
          <cell r="C25">
            <v>532527110.14999998</v>
          </cell>
        </row>
        <row r="26">
          <cell r="C26">
            <v>107295848.7</v>
          </cell>
        </row>
        <row r="27">
          <cell r="C27">
            <v>31214887.109999999</v>
          </cell>
        </row>
        <row r="28">
          <cell r="C28">
            <v>12002406.720000001</v>
          </cell>
        </row>
        <row r="29">
          <cell r="C29">
            <v>1980925522.0699999</v>
          </cell>
        </row>
        <row r="31">
          <cell r="C31">
            <v>3534741105.3200002</v>
          </cell>
        </row>
        <row r="35">
          <cell r="C35">
            <v>47340573.009999998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319955624.33999997</v>
          </cell>
        </row>
        <row r="42">
          <cell r="C42">
            <v>367296197.35000002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515415511.01999998</v>
          </cell>
        </row>
        <row r="47">
          <cell r="C47">
            <v>8158424.7800000003</v>
          </cell>
        </row>
        <row r="48">
          <cell r="C48">
            <v>70664520.930000007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226393330.63999999</v>
          </cell>
        </row>
        <row r="57">
          <cell r="C57">
            <v>820631787.37</v>
          </cell>
        </row>
        <row r="59">
          <cell r="C59">
            <v>1187927984.72</v>
          </cell>
        </row>
        <row r="62">
          <cell r="C62">
            <v>1085952.3999999999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459963215.67000002</v>
          </cell>
        </row>
        <row r="71">
          <cell r="C71">
            <v>0</v>
          </cell>
        </row>
        <row r="72">
          <cell r="C72">
            <v>1314857803.1400001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102465845</v>
          </cell>
        </row>
        <row r="76">
          <cell r="C76">
            <v>129381.74</v>
          </cell>
        </row>
        <row r="77">
          <cell r="C77">
            <v>468310922.64999998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2346813120.5999999</v>
          </cell>
        </row>
        <row r="83">
          <cell r="C83">
            <v>3534741105.3200002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  <sheetName val="ILECO II_2023_JUN_DET ACAM"/>
    </sheetNames>
    <sheetDataSet>
      <sheetData sheetId="0"/>
      <sheetData sheetId="1"/>
      <sheetData sheetId="2">
        <row r="2">
          <cell r="C2" t="str">
            <v>ILECO II</v>
          </cell>
        </row>
      </sheetData>
      <sheetData sheetId="3"/>
      <sheetData sheetId="4">
        <row r="15">
          <cell r="C15">
            <v>605242379.66999996</v>
          </cell>
        </row>
        <row r="16">
          <cell r="C16">
            <v>253488891.68000001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126352998.70999999</v>
          </cell>
        </row>
        <row r="20">
          <cell r="C20">
            <v>137090228.11000001</v>
          </cell>
        </row>
        <row r="21">
          <cell r="C21">
            <v>1122174498.1700001</v>
          </cell>
        </row>
        <row r="23">
          <cell r="C23">
            <v>439236055.38999999</v>
          </cell>
        </row>
        <row r="24">
          <cell r="C24">
            <v>0</v>
          </cell>
        </row>
        <row r="25">
          <cell r="C25">
            <v>357527160.67000002</v>
          </cell>
        </row>
        <row r="26">
          <cell r="C26">
            <v>95370940.780000001</v>
          </cell>
        </row>
        <row r="27">
          <cell r="C27">
            <v>130948064.48999999</v>
          </cell>
        </row>
        <row r="28">
          <cell r="C28">
            <v>107582705.26000001</v>
          </cell>
        </row>
        <row r="29">
          <cell r="C29">
            <v>1130664926.5899999</v>
          </cell>
        </row>
        <row r="31">
          <cell r="C31">
            <v>2252839424.7600002</v>
          </cell>
        </row>
        <row r="35">
          <cell r="C35">
            <v>9856549.75</v>
          </cell>
        </row>
        <row r="36">
          <cell r="C36">
            <v>0</v>
          </cell>
        </row>
        <row r="37">
          <cell r="C37">
            <v>22935248.059999999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237053093.16999999</v>
          </cell>
        </row>
        <row r="42">
          <cell r="C42">
            <v>269844890.98000002</v>
          </cell>
        </row>
        <row r="44">
          <cell r="C44">
            <v>3190000.01</v>
          </cell>
        </row>
        <row r="45">
          <cell r="C45">
            <v>0</v>
          </cell>
        </row>
        <row r="46">
          <cell r="C46">
            <v>454188966.14999998</v>
          </cell>
        </row>
        <row r="47">
          <cell r="C47">
            <v>4348463.6100000003</v>
          </cell>
        </row>
        <row r="48">
          <cell r="C48">
            <v>25658158.920000002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42198376.57</v>
          </cell>
        </row>
        <row r="57">
          <cell r="C57">
            <v>529583965.25999999</v>
          </cell>
        </row>
        <row r="59">
          <cell r="C59">
            <v>799428856.24000001</v>
          </cell>
        </row>
        <row r="62">
          <cell r="C62">
            <v>874326.89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490746890.26999998</v>
          </cell>
        </row>
        <row r="71">
          <cell r="C71">
            <v>867757322.14999998</v>
          </cell>
        </row>
        <row r="72">
          <cell r="C72">
            <v>62851664.520000003</v>
          </cell>
        </row>
        <row r="73">
          <cell r="C73">
            <v>21173645.510000002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10006719.18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1453410568.52</v>
          </cell>
        </row>
        <row r="83">
          <cell r="C83">
            <v>2252839424.7600002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N82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D11" sqref="D11"/>
    </sheetView>
  </sheetViews>
  <sheetFormatPr defaultColWidth="9.109375" defaultRowHeight="14.4" x14ac:dyDescent="0.3"/>
  <cols>
    <col min="1" max="1" width="3.44140625" style="1" customWidth="1"/>
    <col min="2" max="2" width="13.33203125" style="1" customWidth="1"/>
    <col min="3" max="3" width="29.88671875" style="1" customWidth="1"/>
    <col min="4" max="4" width="12.88671875" style="1" customWidth="1"/>
    <col min="5" max="5" width="13.33203125" style="1" customWidth="1"/>
    <col min="6" max="6" width="12.88671875" style="1" customWidth="1"/>
    <col min="7" max="7" width="12.33203125" style="1" customWidth="1"/>
    <col min="8" max="8" width="12.5546875" style="1" customWidth="1"/>
    <col min="9" max="9" width="11.33203125" style="1" customWidth="1"/>
    <col min="10" max="10" width="10.109375" style="1" customWidth="1"/>
    <col min="11" max="11" width="10.88671875" style="1" bestFit="1" customWidth="1"/>
    <col min="12" max="13" width="10.109375" style="1" customWidth="1"/>
    <col min="14" max="14" width="11" style="1" customWidth="1"/>
    <col min="15" max="16384" width="9.109375" style="1"/>
  </cols>
  <sheetData>
    <row r="1" spans="2:14" ht="12.75" customHeight="1" x14ac:dyDescent="0.3"/>
    <row r="2" spans="2:14" x14ac:dyDescent="0.3">
      <c r="B2" s="21"/>
      <c r="C2" s="26" t="s">
        <v>0</v>
      </c>
      <c r="D2" s="27"/>
      <c r="E2" s="2"/>
      <c r="F2" s="2"/>
      <c r="G2" s="2"/>
    </row>
    <row r="3" spans="2:14" ht="12.75" customHeight="1" x14ac:dyDescent="0.3">
      <c r="B3" s="21"/>
      <c r="C3" s="26" t="s">
        <v>1</v>
      </c>
      <c r="D3" s="27"/>
      <c r="E3" s="27"/>
      <c r="F3" s="2"/>
      <c r="G3" s="2"/>
    </row>
    <row r="4" spans="2:14" ht="13.5" customHeight="1" x14ac:dyDescent="0.3">
      <c r="B4" s="21"/>
      <c r="C4" s="28" t="s">
        <v>2</v>
      </c>
      <c r="D4" s="29"/>
      <c r="E4" s="29"/>
      <c r="F4" s="29"/>
      <c r="G4" s="29"/>
    </row>
    <row r="5" spans="2:14" x14ac:dyDescent="0.3">
      <c r="B5" s="21"/>
      <c r="C5" s="30" t="str">
        <f>[4]CAR!$C$5</f>
        <v>As of June 2023
In Thousand</v>
      </c>
      <c r="D5" s="27"/>
      <c r="E5" s="27"/>
      <c r="F5" s="2"/>
      <c r="G5" s="2"/>
    </row>
    <row r="6" spans="2:14" x14ac:dyDescent="0.3">
      <c r="B6" s="21"/>
      <c r="C6" s="27"/>
      <c r="D6" s="27"/>
      <c r="E6" s="27"/>
      <c r="F6" s="2"/>
      <c r="G6" s="2"/>
    </row>
    <row r="7" spans="2:14" ht="4.95" customHeight="1" x14ac:dyDescent="0.3"/>
    <row r="8" spans="2:14" ht="15" customHeight="1" x14ac:dyDescent="0.3">
      <c r="B8" s="31" t="s">
        <v>3</v>
      </c>
      <c r="C8" s="32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</row>
    <row r="9" spans="2:14" x14ac:dyDescent="0.3">
      <c r="B9" s="25" t="s">
        <v>15</v>
      </c>
      <c r="C9" s="21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x14ac:dyDescent="0.3">
      <c r="B10" s="25" t="s">
        <v>16</v>
      </c>
      <c r="C10" s="2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x14ac:dyDescent="0.3">
      <c r="B11" s="16" t="s">
        <v>17</v>
      </c>
      <c r="C11" s="17"/>
      <c r="D11" s="5">
        <f>'[5]SFP- Output Report'!C15</f>
        <v>828401538.38999999</v>
      </c>
      <c r="E11" s="6">
        <f>'[6]SFP- Output Report'!C15</f>
        <v>963297558.97000003</v>
      </c>
      <c r="F11" s="5">
        <f>'[7]SFP- Output Report'!C15</f>
        <v>643226588.14999998</v>
      </c>
      <c r="G11" s="6">
        <f>'[8]SFP- Output Report'!C15</f>
        <v>1028571800.54</v>
      </c>
      <c r="H11" s="5">
        <f>'[9]SFP- Output Report'!C15</f>
        <v>605242379.66999996</v>
      </c>
      <c r="I11" s="5">
        <f>'[10]SFP- Output Report'!C15</f>
        <v>402261244.31999999</v>
      </c>
      <c r="J11" s="5">
        <f>'[11]SFP- Output Report'!C15</f>
        <v>362408854.88999999</v>
      </c>
      <c r="K11" s="5">
        <f>'[12]SFP- Output Report'!C15</f>
        <v>1190904822.55</v>
      </c>
      <c r="L11" s="5">
        <f>'[13]SFP- Output Report'!C15</f>
        <v>2011885349.26</v>
      </c>
      <c r="M11" s="5">
        <f>'[14]SFP- Output Report'!C15</f>
        <v>1136534160.26</v>
      </c>
      <c r="N11" s="7">
        <f>SUM(D11:M11)</f>
        <v>9172734297</v>
      </c>
    </row>
    <row r="12" spans="2:14" x14ac:dyDescent="0.3">
      <c r="B12" s="16" t="s">
        <v>18</v>
      </c>
      <c r="C12" s="17"/>
      <c r="D12" s="5">
        <f>'[5]SFP- Output Report'!C16</f>
        <v>298364912.30000001</v>
      </c>
      <c r="E12" s="6">
        <f>'[6]SFP- Output Report'!C16</f>
        <v>288648783.12</v>
      </c>
      <c r="F12" s="5">
        <f>'[7]SFP- Output Report'!C16</f>
        <v>713602870.60000002</v>
      </c>
      <c r="G12" s="6">
        <f>'[8]SFP- Output Report'!C16</f>
        <v>0</v>
      </c>
      <c r="H12" s="5">
        <f>'[9]SFP- Output Report'!C16</f>
        <v>253488891.68000001</v>
      </c>
      <c r="I12" s="5">
        <f>'[10]SFP- Output Report'!C16</f>
        <v>246173829.63</v>
      </c>
      <c r="J12" s="5">
        <f>'[11]SFP- Output Report'!C16</f>
        <v>135659120.69999999</v>
      </c>
      <c r="K12" s="5">
        <f>'[12]SFP- Output Report'!C16</f>
        <v>0</v>
      </c>
      <c r="L12" s="5">
        <f>'[13]SFP- Output Report'!C16</f>
        <v>122979549.33</v>
      </c>
      <c r="M12" s="5">
        <f>'[14]SFP- Output Report'!C16</f>
        <v>225503357.59999999</v>
      </c>
      <c r="N12" s="7">
        <f t="shared" ref="N12:N17" si="0">SUM(D12:M12)</f>
        <v>2284421314.96</v>
      </c>
    </row>
    <row r="13" spans="2:14" x14ac:dyDescent="0.3">
      <c r="B13" s="16" t="s">
        <v>19</v>
      </c>
      <c r="C13" s="17"/>
      <c r="D13" s="5">
        <f>'[5]SFP- Output Report'!C17</f>
        <v>0</v>
      </c>
      <c r="E13" s="6">
        <f>'[6]SFP- Output Report'!C17</f>
        <v>0</v>
      </c>
      <c r="F13" s="5">
        <f>'[7]SFP- Output Report'!C17</f>
        <v>0</v>
      </c>
      <c r="G13" s="6">
        <f>'[8]SFP- Output Report'!C17</f>
        <v>0</v>
      </c>
      <c r="H13" s="5">
        <f>'[9]SFP- Output Report'!C17</f>
        <v>0</v>
      </c>
      <c r="I13" s="5">
        <f>'[10]SFP- Output Report'!C17</f>
        <v>0</v>
      </c>
      <c r="J13" s="5">
        <f>'[11]SFP- Output Report'!C17</f>
        <v>0</v>
      </c>
      <c r="K13" s="5">
        <f>'[12]SFP- Output Report'!C17</f>
        <v>0</v>
      </c>
      <c r="L13" s="5">
        <f>'[13]SFP- Output Report'!C17</f>
        <v>0</v>
      </c>
      <c r="M13" s="5">
        <f>'[14]SFP- Output Report'!C17</f>
        <v>0</v>
      </c>
      <c r="N13" s="7">
        <f t="shared" si="0"/>
        <v>0</v>
      </c>
    </row>
    <row r="14" spans="2:14" x14ac:dyDescent="0.3">
      <c r="B14" s="16" t="s">
        <v>20</v>
      </c>
      <c r="C14" s="17"/>
      <c r="D14" s="5">
        <f>'[5]SFP- Output Report'!C18</f>
        <v>0</v>
      </c>
      <c r="E14" s="6">
        <f>'[6]SFP- Output Report'!C18</f>
        <v>0</v>
      </c>
      <c r="F14" s="5">
        <f>'[7]SFP- Output Report'!C18</f>
        <v>0</v>
      </c>
      <c r="G14" s="6">
        <f>'[8]SFP- Output Report'!C18</f>
        <v>0</v>
      </c>
      <c r="H14" s="5">
        <f>'[9]SFP- Output Report'!C18</f>
        <v>0</v>
      </c>
      <c r="I14" s="5">
        <f>'[10]SFP- Output Report'!C18</f>
        <v>0</v>
      </c>
      <c r="J14" s="5">
        <f>'[11]SFP- Output Report'!C18</f>
        <v>0</v>
      </c>
      <c r="K14" s="5">
        <f>'[12]SFP- Output Report'!C18</f>
        <v>0</v>
      </c>
      <c r="L14" s="5">
        <f>'[13]SFP- Output Report'!C18</f>
        <v>0</v>
      </c>
      <c r="M14" s="5">
        <f>'[14]SFP- Output Report'!C18</f>
        <v>0</v>
      </c>
      <c r="N14" s="7">
        <f t="shared" si="0"/>
        <v>0</v>
      </c>
    </row>
    <row r="15" spans="2:14" x14ac:dyDescent="0.3">
      <c r="B15" s="16" t="s">
        <v>21</v>
      </c>
      <c r="C15" s="17"/>
      <c r="D15" s="5">
        <f>'[5]SFP- Output Report'!C19</f>
        <v>81958859.129999995</v>
      </c>
      <c r="E15" s="6">
        <f>'[6]SFP- Output Report'!C19</f>
        <v>29865088.809999999</v>
      </c>
      <c r="F15" s="5">
        <f>'[7]SFP- Output Report'!C19</f>
        <v>8439367.3000000007</v>
      </c>
      <c r="G15" s="6">
        <f>'[8]SFP- Output Report'!C19</f>
        <v>345655487.17000002</v>
      </c>
      <c r="H15" s="5">
        <f>'[9]SFP- Output Report'!C19</f>
        <v>126352998.70999999</v>
      </c>
      <c r="I15" s="5">
        <f>'[10]SFP- Output Report'!C19</f>
        <v>173845145.22999999</v>
      </c>
      <c r="J15" s="5">
        <f>'[11]SFP- Output Report'!C19</f>
        <v>139958844.88</v>
      </c>
      <c r="K15" s="5">
        <f>'[12]SFP- Output Report'!C19</f>
        <v>20569029.050000001</v>
      </c>
      <c r="L15" s="5">
        <f>'[13]SFP- Output Report'!C19</f>
        <v>194324058.84999999</v>
      </c>
      <c r="M15" s="5">
        <f>'[14]SFP- Output Report'!C19</f>
        <v>143776051.59999999</v>
      </c>
      <c r="N15" s="7">
        <f t="shared" si="0"/>
        <v>1264744930.7299998</v>
      </c>
    </row>
    <row r="16" spans="2:14" x14ac:dyDescent="0.3">
      <c r="B16" s="16" t="s">
        <v>22</v>
      </c>
      <c r="C16" s="17"/>
      <c r="D16" s="5">
        <f>'[5]SFP- Output Report'!C20</f>
        <v>82221726.060000002</v>
      </c>
      <c r="E16" s="6">
        <f>'[6]SFP- Output Report'!C20</f>
        <v>89719104.140000001</v>
      </c>
      <c r="F16" s="5">
        <f>'[7]SFP- Output Report'!C20</f>
        <v>82905804.420000002</v>
      </c>
      <c r="G16" s="6">
        <f>'[8]SFP- Output Report'!C20</f>
        <v>179588295.53999999</v>
      </c>
      <c r="H16" s="5">
        <f>'[9]SFP- Output Report'!C20</f>
        <v>137090228.11000001</v>
      </c>
      <c r="I16" s="5">
        <f>'[10]SFP- Output Report'!C20</f>
        <v>48110732.640000001</v>
      </c>
      <c r="J16" s="5">
        <f>'[11]SFP- Output Report'!C20</f>
        <v>37294603.390000001</v>
      </c>
      <c r="K16" s="5">
        <f>'[12]SFP- Output Report'!C20</f>
        <v>101372293.43000001</v>
      </c>
      <c r="L16" s="5">
        <f>'[13]SFP- Output Report'!C20</f>
        <v>489044037.05000001</v>
      </c>
      <c r="M16" s="5">
        <f>'[14]SFP- Output Report'!C20</f>
        <v>60859564.399999999</v>
      </c>
      <c r="N16" s="7">
        <f t="shared" si="0"/>
        <v>1308206389.1800001</v>
      </c>
    </row>
    <row r="17" spans="2:14" x14ac:dyDescent="0.3">
      <c r="B17" s="23" t="s">
        <v>23</v>
      </c>
      <c r="C17" s="17"/>
      <c r="D17" s="7">
        <f>'[5]SFP- Output Report'!C21</f>
        <v>1290947035.8800001</v>
      </c>
      <c r="E17" s="8">
        <f>'[6]SFP- Output Report'!C21</f>
        <v>1371530535.04</v>
      </c>
      <c r="F17" s="7">
        <f>'[7]SFP- Output Report'!C21</f>
        <v>1448174630.47</v>
      </c>
      <c r="G17" s="8">
        <f>'[8]SFP- Output Report'!C21</f>
        <v>1553815583.25</v>
      </c>
      <c r="H17" s="7">
        <f>'[9]SFP- Output Report'!C21</f>
        <v>1122174498.1700001</v>
      </c>
      <c r="I17" s="7">
        <f>'[10]SFP- Output Report'!C21</f>
        <v>870390951.82000005</v>
      </c>
      <c r="J17" s="7">
        <f>'[11]SFP- Output Report'!C21</f>
        <v>675321423.86000001</v>
      </c>
      <c r="K17" s="7">
        <f>'[12]SFP- Output Report'!C21</f>
        <v>1312846145.03</v>
      </c>
      <c r="L17" s="7">
        <f>'[13]SFP- Output Report'!C21</f>
        <v>2818232994.4899998</v>
      </c>
      <c r="M17" s="7">
        <f>'[14]SFP- Output Report'!C21</f>
        <v>1566673133.8599999</v>
      </c>
      <c r="N17" s="7">
        <f t="shared" si="0"/>
        <v>14030106931.870001</v>
      </c>
    </row>
    <row r="18" spans="2:14" x14ac:dyDescent="0.3">
      <c r="B18" s="24" t="s">
        <v>24</v>
      </c>
      <c r="C18" s="21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</row>
    <row r="19" spans="2:14" x14ac:dyDescent="0.3">
      <c r="B19" s="16" t="s">
        <v>25</v>
      </c>
      <c r="C19" s="17"/>
      <c r="D19" s="5">
        <f>'[5]SFP- Output Report'!C23</f>
        <v>251790123.94</v>
      </c>
      <c r="E19" s="6">
        <f>'[6]SFP- Output Report'!C23</f>
        <v>299495402.66000003</v>
      </c>
      <c r="F19" s="5">
        <f>'[7]SFP- Output Report'!C23</f>
        <v>302433784.62</v>
      </c>
      <c r="G19" s="6">
        <f>'[8]SFP- Output Report'!C23</f>
        <v>1297885269.3900001</v>
      </c>
      <c r="H19" s="5">
        <f>'[9]SFP- Output Report'!C23</f>
        <v>439236055.38999999</v>
      </c>
      <c r="I19" s="5">
        <f>'[10]SFP- Output Report'!C23</f>
        <v>152604250.03</v>
      </c>
      <c r="J19" s="5">
        <f>'[11]SFP- Output Report'!C23</f>
        <v>16806777.199999999</v>
      </c>
      <c r="K19" s="5">
        <f>'[12]SFP- Output Report'!C23</f>
        <v>160520960.44</v>
      </c>
      <c r="L19" s="5">
        <f>'[13]SFP- Output Report'!C23</f>
        <v>680032425.80999994</v>
      </c>
      <c r="M19" s="5">
        <f>'[14]SFP- Output Report'!C23</f>
        <v>438017979.31999999</v>
      </c>
      <c r="N19" s="7">
        <f t="shared" ref="N19:N25" si="1">SUM(D19:M19)</f>
        <v>4038823028.8000002</v>
      </c>
    </row>
    <row r="20" spans="2:14" x14ac:dyDescent="0.3">
      <c r="B20" s="16" t="s">
        <v>26</v>
      </c>
      <c r="C20" s="17"/>
      <c r="D20" s="5">
        <f>'[5]SFP- Output Report'!C24</f>
        <v>0</v>
      </c>
      <c r="E20" s="6">
        <f>'[6]SFP- Output Report'!C24</f>
        <v>0</v>
      </c>
      <c r="F20" s="5">
        <f>'[7]SFP- Output Report'!C24</f>
        <v>-1525933.12</v>
      </c>
      <c r="G20" s="6">
        <f>'[8]SFP- Output Report'!C24</f>
        <v>0</v>
      </c>
      <c r="H20" s="5">
        <f>'[9]SFP- Output Report'!C24</f>
        <v>0</v>
      </c>
      <c r="I20" s="5">
        <f>'[10]SFP- Output Report'!C24</f>
        <v>0</v>
      </c>
      <c r="J20" s="5">
        <f>'[11]SFP- Output Report'!C24</f>
        <v>0</v>
      </c>
      <c r="K20" s="5">
        <f>'[12]SFP- Output Report'!C24</f>
        <v>0</v>
      </c>
      <c r="L20" s="5">
        <f>'[13]SFP- Output Report'!C24</f>
        <v>0</v>
      </c>
      <c r="M20" s="5">
        <f>'[14]SFP- Output Report'!C24</f>
        <v>0</v>
      </c>
      <c r="N20" s="7">
        <f t="shared" si="1"/>
        <v>-1525933.12</v>
      </c>
    </row>
    <row r="21" spans="2:14" x14ac:dyDescent="0.3">
      <c r="B21" s="16" t="s">
        <v>27</v>
      </c>
      <c r="C21" s="17"/>
      <c r="D21" s="5">
        <f>'[5]SFP- Output Report'!C25</f>
        <v>444618008.81999999</v>
      </c>
      <c r="E21" s="6">
        <f>'[6]SFP- Output Report'!C25</f>
        <v>255151419.47999999</v>
      </c>
      <c r="F21" s="5">
        <f>'[7]SFP- Output Report'!C25</f>
        <v>370744165.72000003</v>
      </c>
      <c r="G21" s="6">
        <f>'[8]SFP- Output Report'!C25</f>
        <v>532527110.14999998</v>
      </c>
      <c r="H21" s="5">
        <f>'[9]SFP- Output Report'!C25</f>
        <v>357527160.67000002</v>
      </c>
      <c r="I21" s="5">
        <f>'[10]SFP- Output Report'!C25</f>
        <v>145962102.46000001</v>
      </c>
      <c r="J21" s="5">
        <f>'[11]SFP- Output Report'!C25</f>
        <v>60792832.520000003</v>
      </c>
      <c r="K21" s="5">
        <f>'[12]SFP- Output Report'!C25</f>
        <v>488684198.08999997</v>
      </c>
      <c r="L21" s="5">
        <f>'[13]SFP- Output Report'!C25</f>
        <v>1507752827.75</v>
      </c>
      <c r="M21" s="5">
        <f>'[14]SFP- Output Report'!C25</f>
        <v>244918303.22</v>
      </c>
      <c r="N21" s="7">
        <f t="shared" si="1"/>
        <v>4408678128.8800001</v>
      </c>
    </row>
    <row r="22" spans="2:14" x14ac:dyDescent="0.3">
      <c r="B22" s="16" t="s">
        <v>28</v>
      </c>
      <c r="C22" s="17"/>
      <c r="D22" s="5">
        <f>'[5]SFP- Output Report'!C26</f>
        <v>40679956.020000003</v>
      </c>
      <c r="E22" s="6">
        <f>'[6]SFP- Output Report'!C26</f>
        <v>86829747.640000001</v>
      </c>
      <c r="F22" s="5">
        <f>'[7]SFP- Output Report'!C26</f>
        <v>24901921.68</v>
      </c>
      <c r="G22" s="6">
        <f>'[8]SFP- Output Report'!C26</f>
        <v>107295848.7</v>
      </c>
      <c r="H22" s="5">
        <f>'[9]SFP- Output Report'!C26</f>
        <v>95370940.780000001</v>
      </c>
      <c r="I22" s="5">
        <f>'[10]SFP- Output Report'!C26</f>
        <v>5120924.91</v>
      </c>
      <c r="J22" s="5">
        <f>'[11]SFP- Output Report'!C26</f>
        <v>6617792.25</v>
      </c>
      <c r="K22" s="5">
        <f>'[12]SFP- Output Report'!C26</f>
        <v>50823077.079999998</v>
      </c>
      <c r="L22" s="5">
        <f>'[13]SFP- Output Report'!C26</f>
        <v>40302815.43</v>
      </c>
      <c r="M22" s="5">
        <f>'[14]SFP- Output Report'!C26</f>
        <v>9360905.3499999996</v>
      </c>
      <c r="N22" s="7">
        <f t="shared" si="1"/>
        <v>467303929.84000009</v>
      </c>
    </row>
    <row r="23" spans="2:14" x14ac:dyDescent="0.3">
      <c r="B23" s="16" t="s">
        <v>29</v>
      </c>
      <c r="C23" s="17"/>
      <c r="D23" s="5">
        <f>'[5]SFP- Output Report'!C27</f>
        <v>36732404.700000003</v>
      </c>
      <c r="E23" s="6">
        <f>'[6]SFP- Output Report'!C27</f>
        <v>160179604.78999999</v>
      </c>
      <c r="F23" s="5">
        <f>'[7]SFP- Output Report'!C27</f>
        <v>43841540.869999997</v>
      </c>
      <c r="G23" s="6">
        <f>'[8]SFP- Output Report'!C27</f>
        <v>31214887.109999999</v>
      </c>
      <c r="H23" s="5">
        <f>'[9]SFP- Output Report'!C27</f>
        <v>130948064.48999999</v>
      </c>
      <c r="I23" s="5">
        <f>'[10]SFP- Output Report'!C27</f>
        <v>63166709.549999997</v>
      </c>
      <c r="J23" s="5">
        <f>'[11]SFP- Output Report'!C27</f>
        <v>37985224.850000001</v>
      </c>
      <c r="K23" s="5">
        <f>'[12]SFP- Output Report'!C27</f>
        <v>114986780.17</v>
      </c>
      <c r="L23" s="5">
        <f>'[13]SFP- Output Report'!C27</f>
        <v>113901203.8</v>
      </c>
      <c r="M23" s="5">
        <f>'[14]SFP- Output Report'!C27</f>
        <v>31531100.670000002</v>
      </c>
      <c r="N23" s="7">
        <f t="shared" si="1"/>
        <v>764487521</v>
      </c>
    </row>
    <row r="24" spans="2:14" x14ac:dyDescent="0.3">
      <c r="B24" s="16" t="s">
        <v>30</v>
      </c>
      <c r="C24" s="17"/>
      <c r="D24" s="5">
        <f>'[5]SFP- Output Report'!C28</f>
        <v>129497826.08</v>
      </c>
      <c r="E24" s="6">
        <f>'[6]SFP- Output Report'!C28</f>
        <v>828649.9</v>
      </c>
      <c r="F24" s="5">
        <f>'[7]SFP- Output Report'!C28</f>
        <v>96633808.319999993</v>
      </c>
      <c r="G24" s="6">
        <f>'[8]SFP- Output Report'!C28</f>
        <v>12002406.720000001</v>
      </c>
      <c r="H24" s="5">
        <f>'[9]SFP- Output Report'!C28</f>
        <v>107582705.26000001</v>
      </c>
      <c r="I24" s="5">
        <f>'[10]SFP- Output Report'!C28</f>
        <v>4147072.93</v>
      </c>
      <c r="J24" s="5">
        <f>'[11]SFP- Output Report'!C28</f>
        <v>524844.06000000006</v>
      </c>
      <c r="K24" s="5">
        <f>'[12]SFP- Output Report'!C28</f>
        <v>4111230.7</v>
      </c>
      <c r="L24" s="5">
        <f>'[13]SFP- Output Report'!C28</f>
        <v>561128359</v>
      </c>
      <c r="M24" s="5">
        <f>'[14]SFP- Output Report'!C28</f>
        <v>32247059.84</v>
      </c>
      <c r="N24" s="7">
        <f t="shared" si="1"/>
        <v>948703962.81000006</v>
      </c>
    </row>
    <row r="25" spans="2:14" x14ac:dyDescent="0.3">
      <c r="B25" s="23" t="s">
        <v>31</v>
      </c>
      <c r="C25" s="17"/>
      <c r="D25" s="7">
        <f>'[5]SFP- Output Report'!C29</f>
        <v>903318319.55999994</v>
      </c>
      <c r="E25" s="8">
        <f>'[6]SFP- Output Report'!C29</f>
        <v>802484824.47000003</v>
      </c>
      <c r="F25" s="7">
        <f>'[7]SFP- Output Report'!C29</f>
        <v>837029288.09000003</v>
      </c>
      <c r="G25" s="8">
        <f>'[8]SFP- Output Report'!C29</f>
        <v>1980925522.0699999</v>
      </c>
      <c r="H25" s="7">
        <f>'[9]SFP- Output Report'!C29</f>
        <v>1130664926.5899999</v>
      </c>
      <c r="I25" s="7">
        <f>'[10]SFP- Output Report'!C29</f>
        <v>371001059.88</v>
      </c>
      <c r="J25" s="7">
        <f>'[11]SFP- Output Report'!C29</f>
        <v>122727470.88</v>
      </c>
      <c r="K25" s="7">
        <f>'[12]SFP- Output Report'!C29</f>
        <v>819126246.48000002</v>
      </c>
      <c r="L25" s="7">
        <f>'[13]SFP- Output Report'!C29</f>
        <v>2903117631.79</v>
      </c>
      <c r="M25" s="7">
        <f>'[14]SFP- Output Report'!C29</f>
        <v>756075348.39999998</v>
      </c>
      <c r="N25" s="7">
        <f t="shared" si="1"/>
        <v>10626470638.210001</v>
      </c>
    </row>
    <row r="26" spans="2:14" ht="8.25" customHeight="1" x14ac:dyDescent="0.3">
      <c r="B26" s="20" t="s">
        <v>32</v>
      </c>
      <c r="C26" s="2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2:14" ht="15" thickBot="1" x14ac:dyDescent="0.35">
      <c r="B27" s="18" t="s">
        <v>33</v>
      </c>
      <c r="C27" s="19"/>
      <c r="D27" s="12">
        <f>'[5]SFP- Output Report'!C31</f>
        <v>2194265355.4400001</v>
      </c>
      <c r="E27" s="13">
        <f>'[6]SFP- Output Report'!C31</f>
        <v>2174015359.5100002</v>
      </c>
      <c r="F27" s="12">
        <f>'[7]SFP- Output Report'!C31</f>
        <v>2285203918.5599999</v>
      </c>
      <c r="G27" s="13">
        <f>'[8]SFP- Output Report'!C31</f>
        <v>3534741105.3200002</v>
      </c>
      <c r="H27" s="12">
        <f>'[9]SFP- Output Report'!C31</f>
        <v>2252839424.7600002</v>
      </c>
      <c r="I27" s="12">
        <f>'[10]SFP- Output Report'!C31</f>
        <v>1241392011.7</v>
      </c>
      <c r="J27" s="12">
        <f>'[11]SFP- Output Report'!C31</f>
        <v>798048894.74000001</v>
      </c>
      <c r="K27" s="12">
        <f>'[12]SFP- Output Report'!C31</f>
        <v>2131972391.51</v>
      </c>
      <c r="L27" s="12">
        <f>'[13]SFP- Output Report'!C31</f>
        <v>5721350626.2799997</v>
      </c>
      <c r="M27" s="12">
        <f>'[14]SFP- Output Report'!C31</f>
        <v>2322748482.2600002</v>
      </c>
      <c r="N27" s="14">
        <f>SUM(D27:M27)</f>
        <v>24656577570.080002</v>
      </c>
    </row>
    <row r="28" spans="2:14" ht="8.25" customHeight="1" thickTop="1" x14ac:dyDescent="0.3">
      <c r="B28" s="20" t="s">
        <v>32</v>
      </c>
      <c r="C28" s="2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</row>
    <row r="29" spans="2:14" ht="15" thickBot="1" x14ac:dyDescent="0.35">
      <c r="B29" s="22" t="s">
        <v>34</v>
      </c>
      <c r="C29" s="21"/>
      <c r="D29" s="9"/>
      <c r="E29" s="9"/>
      <c r="F29" s="9"/>
      <c r="G29" s="9"/>
      <c r="H29" s="9"/>
      <c r="I29" s="9"/>
      <c r="J29" s="9"/>
      <c r="K29" s="9"/>
      <c r="L29" s="9"/>
      <c r="M29" s="9"/>
      <c r="N29" s="4"/>
    </row>
    <row r="30" spans="2:14" ht="15.6" thickTop="1" thickBot="1" x14ac:dyDescent="0.35">
      <c r="B30" s="22" t="s">
        <v>35</v>
      </c>
      <c r="C30" s="21"/>
      <c r="D30" s="9"/>
      <c r="E30" s="9"/>
      <c r="F30" s="9"/>
      <c r="G30" s="9"/>
      <c r="H30" s="9"/>
      <c r="I30" s="9"/>
      <c r="J30" s="9"/>
      <c r="K30" s="9"/>
      <c r="L30" s="9"/>
      <c r="M30" s="9"/>
      <c r="N30" s="4"/>
    </row>
    <row r="31" spans="2:14" ht="15" thickTop="1" x14ac:dyDescent="0.3">
      <c r="B31" s="16" t="s">
        <v>36</v>
      </c>
      <c r="C31" s="17"/>
      <c r="D31" s="5">
        <f>'[5]SFP- Output Report'!C35</f>
        <v>10989499.92</v>
      </c>
      <c r="E31" s="6">
        <f>'[6]SFP- Output Report'!C35</f>
        <v>85325791.930000007</v>
      </c>
      <c r="F31" s="5">
        <f>'[7]SFP- Output Report'!C35</f>
        <v>120583090.75</v>
      </c>
      <c r="G31" s="6">
        <f>'[8]SFP- Output Report'!C35</f>
        <v>47340573.009999998</v>
      </c>
      <c r="H31" s="5">
        <f>'[9]SFP- Output Report'!C35</f>
        <v>9856549.75</v>
      </c>
      <c r="I31" s="5">
        <f>'[10]SFP- Output Report'!C35</f>
        <v>139062257.28999999</v>
      </c>
      <c r="J31" s="5">
        <f>'[11]SFP- Output Report'!C35</f>
        <v>122269802.48999999</v>
      </c>
      <c r="K31" s="5">
        <f>'[12]SFP- Output Report'!C35</f>
        <v>313661650.19</v>
      </c>
      <c r="L31" s="5">
        <f>'[13]SFP- Output Report'!C35</f>
        <v>89270553.469999999</v>
      </c>
      <c r="M31" s="5">
        <f>'[14]SFP- Output Report'!C35</f>
        <v>97999999.950000003</v>
      </c>
      <c r="N31" s="7">
        <f t="shared" ref="N31:N37" si="2">SUM(D31:M31)</f>
        <v>1036359768.75</v>
      </c>
    </row>
    <row r="32" spans="2:14" x14ac:dyDescent="0.3">
      <c r="B32" s="16" t="s">
        <v>37</v>
      </c>
      <c r="C32" s="17"/>
      <c r="D32" s="5">
        <f>'[5]SFP- Output Report'!C36</f>
        <v>0</v>
      </c>
      <c r="E32" s="6">
        <f>'[6]SFP- Output Report'!C36</f>
        <v>0</v>
      </c>
      <c r="F32" s="5">
        <f>'[7]SFP- Output Report'!C36</f>
        <v>0</v>
      </c>
      <c r="G32" s="6">
        <f>'[8]SFP- Output Report'!C36</f>
        <v>0</v>
      </c>
      <c r="H32" s="5">
        <f>'[9]SFP- Output Report'!C36</f>
        <v>0</v>
      </c>
      <c r="I32" s="5">
        <f>'[10]SFP- Output Report'!C36</f>
        <v>-935305.63</v>
      </c>
      <c r="J32" s="5">
        <f>'[11]SFP- Output Report'!C36</f>
        <v>0</v>
      </c>
      <c r="K32" s="5">
        <f>'[12]SFP- Output Report'!C36</f>
        <v>0</v>
      </c>
      <c r="L32" s="5">
        <f>'[13]SFP- Output Report'!C36</f>
        <v>0</v>
      </c>
      <c r="M32" s="5">
        <f>'[14]SFP- Output Report'!C36</f>
        <v>0</v>
      </c>
      <c r="N32" s="7">
        <f t="shared" si="2"/>
        <v>-935305.63</v>
      </c>
    </row>
    <row r="33" spans="2:14" x14ac:dyDescent="0.3">
      <c r="B33" s="16" t="s">
        <v>38</v>
      </c>
      <c r="C33" s="17"/>
      <c r="D33" s="5">
        <f>'[5]SFP- Output Report'!C37</f>
        <v>5515135.8399999999</v>
      </c>
      <c r="E33" s="6">
        <f>'[6]SFP- Output Report'!C37</f>
        <v>0</v>
      </c>
      <c r="F33" s="5">
        <f>'[7]SFP- Output Report'!C37</f>
        <v>0</v>
      </c>
      <c r="G33" s="6">
        <f>'[8]SFP- Output Report'!C37</f>
        <v>0</v>
      </c>
      <c r="H33" s="5">
        <f>'[9]SFP- Output Report'!C37</f>
        <v>22935248.059999999</v>
      </c>
      <c r="I33" s="5">
        <f>'[10]SFP- Output Report'!C37</f>
        <v>0</v>
      </c>
      <c r="J33" s="5">
        <f>'[11]SFP- Output Report'!C37</f>
        <v>0</v>
      </c>
      <c r="K33" s="5">
        <f>'[12]SFP- Output Report'!C37</f>
        <v>46603461.640000001</v>
      </c>
      <c r="L33" s="5">
        <f>'[13]SFP- Output Report'!C37</f>
        <v>0</v>
      </c>
      <c r="M33" s="5">
        <f>'[14]SFP- Output Report'!C37</f>
        <v>0</v>
      </c>
      <c r="N33" s="7">
        <f t="shared" si="2"/>
        <v>75053845.539999992</v>
      </c>
    </row>
    <row r="34" spans="2:14" x14ac:dyDescent="0.3">
      <c r="B34" s="16" t="s">
        <v>39</v>
      </c>
      <c r="C34" s="17"/>
      <c r="D34" s="5">
        <f>'[5]SFP- Output Report'!C38</f>
        <v>0</v>
      </c>
      <c r="E34" s="6">
        <f>'[6]SFP- Output Report'!C38</f>
        <v>0</v>
      </c>
      <c r="F34" s="5">
        <f>'[7]SFP- Output Report'!C38</f>
        <v>0</v>
      </c>
      <c r="G34" s="6">
        <f>'[8]SFP- Output Report'!C38</f>
        <v>0</v>
      </c>
      <c r="H34" s="5">
        <f>'[9]SFP- Output Report'!C38</f>
        <v>0</v>
      </c>
      <c r="I34" s="5">
        <f>'[10]SFP- Output Report'!C38</f>
        <v>0</v>
      </c>
      <c r="J34" s="5">
        <f>'[11]SFP- Output Report'!C38</f>
        <v>0</v>
      </c>
      <c r="K34" s="5">
        <f>'[12]SFP- Output Report'!C38</f>
        <v>0</v>
      </c>
      <c r="L34" s="5">
        <f>'[13]SFP- Output Report'!C38</f>
        <v>0</v>
      </c>
      <c r="M34" s="5">
        <f>'[14]SFP- Output Report'!C38</f>
        <v>0</v>
      </c>
      <c r="N34" s="7">
        <f t="shared" si="2"/>
        <v>0</v>
      </c>
    </row>
    <row r="35" spans="2:14" x14ac:dyDescent="0.3">
      <c r="B35" s="16" t="s">
        <v>40</v>
      </c>
      <c r="C35" s="17"/>
      <c r="D35" s="5">
        <f>'[5]SFP- Output Report'!C39</f>
        <v>0</v>
      </c>
      <c r="E35" s="6">
        <f>'[6]SFP- Output Report'!C39</f>
        <v>0</v>
      </c>
      <c r="F35" s="5">
        <f>'[7]SFP- Output Report'!C39</f>
        <v>0</v>
      </c>
      <c r="G35" s="6">
        <f>'[8]SFP- Output Report'!C39</f>
        <v>0</v>
      </c>
      <c r="H35" s="5">
        <f>'[9]SFP- Output Report'!C39</f>
        <v>0</v>
      </c>
      <c r="I35" s="5">
        <f>'[10]SFP- Output Report'!C39</f>
        <v>0</v>
      </c>
      <c r="J35" s="5">
        <f>'[11]SFP- Output Report'!C39</f>
        <v>0</v>
      </c>
      <c r="K35" s="5">
        <f>'[12]SFP- Output Report'!C39</f>
        <v>0</v>
      </c>
      <c r="L35" s="5">
        <f>'[13]SFP- Output Report'!C39</f>
        <v>0</v>
      </c>
      <c r="M35" s="5">
        <f>'[14]SFP- Output Report'!C39</f>
        <v>0</v>
      </c>
      <c r="N35" s="7">
        <f t="shared" si="2"/>
        <v>0</v>
      </c>
    </row>
    <row r="36" spans="2:14" x14ac:dyDescent="0.3">
      <c r="B36" s="16" t="s">
        <v>41</v>
      </c>
      <c r="C36" s="17"/>
      <c r="D36" s="5">
        <f>'[5]SFP- Output Report'!C40</f>
        <v>0</v>
      </c>
      <c r="E36" s="6">
        <f>'[6]SFP- Output Report'!C40</f>
        <v>0</v>
      </c>
      <c r="F36" s="5">
        <f>'[7]SFP- Output Report'!C40</f>
        <v>0</v>
      </c>
      <c r="G36" s="6">
        <f>'[8]SFP- Output Report'!C40</f>
        <v>0</v>
      </c>
      <c r="H36" s="5">
        <f>'[9]SFP- Output Report'!C40</f>
        <v>0</v>
      </c>
      <c r="I36" s="5">
        <f>'[10]SFP- Output Report'!C40</f>
        <v>0</v>
      </c>
      <c r="J36" s="5">
        <f>'[11]SFP- Output Report'!C40</f>
        <v>0</v>
      </c>
      <c r="K36" s="5">
        <f>'[12]SFP- Output Report'!C40</f>
        <v>0</v>
      </c>
      <c r="L36" s="5">
        <f>'[13]SFP- Output Report'!C40</f>
        <v>0</v>
      </c>
      <c r="M36" s="5">
        <f>'[14]SFP- Output Report'!C40</f>
        <v>0</v>
      </c>
      <c r="N36" s="7">
        <f t="shared" si="2"/>
        <v>0</v>
      </c>
    </row>
    <row r="37" spans="2:14" x14ac:dyDescent="0.3">
      <c r="B37" s="16" t="s">
        <v>42</v>
      </c>
      <c r="C37" s="17"/>
      <c r="D37" s="5">
        <f>'[5]SFP- Output Report'!C41</f>
        <v>435740381.75999999</v>
      </c>
      <c r="E37" s="6">
        <f>'[6]SFP- Output Report'!C41</f>
        <v>62249417.969999999</v>
      </c>
      <c r="F37" s="5">
        <f>'[7]SFP- Output Report'!C41</f>
        <v>108321304.68000001</v>
      </c>
      <c r="G37" s="6">
        <f>'[8]SFP- Output Report'!C41</f>
        <v>319955624.33999997</v>
      </c>
      <c r="H37" s="5">
        <f>'[9]SFP- Output Report'!C41</f>
        <v>237053093.16999999</v>
      </c>
      <c r="I37" s="5">
        <f>'[10]SFP- Output Report'!C41</f>
        <v>104473204.56</v>
      </c>
      <c r="J37" s="5">
        <f>'[11]SFP- Output Report'!C41</f>
        <v>57683313.93</v>
      </c>
      <c r="K37" s="5">
        <f>'[12]SFP- Output Report'!C41</f>
        <v>542797134.59000003</v>
      </c>
      <c r="L37" s="5">
        <f>'[13]SFP- Output Report'!C41</f>
        <v>687718402.72000003</v>
      </c>
      <c r="M37" s="5">
        <f>'[14]SFP- Output Report'!C41</f>
        <v>249509009.97999999</v>
      </c>
      <c r="N37" s="7">
        <f t="shared" si="2"/>
        <v>2805500887.7000003</v>
      </c>
    </row>
    <row r="38" spans="2:14" x14ac:dyDescent="0.3">
      <c r="B38" s="23" t="s">
        <v>43</v>
      </c>
      <c r="C38" s="17"/>
      <c r="D38" s="7">
        <f>'[5]SFP- Output Report'!C42</f>
        <v>452245017.51999998</v>
      </c>
      <c r="E38" s="8">
        <f>'[6]SFP- Output Report'!C42</f>
        <v>147575209.90000001</v>
      </c>
      <c r="F38" s="7">
        <f>'[7]SFP- Output Report'!C42</f>
        <v>228904395.43000001</v>
      </c>
      <c r="G38" s="8">
        <f>'[8]SFP- Output Report'!C42</f>
        <v>367296197.35000002</v>
      </c>
      <c r="H38" s="7">
        <f>'[9]SFP- Output Report'!C42</f>
        <v>269844890.98000002</v>
      </c>
      <c r="I38" s="7">
        <f>'[10]SFP- Output Report'!C42</f>
        <v>242600156.22</v>
      </c>
      <c r="J38" s="7">
        <f>'[11]SFP- Output Report'!C42</f>
        <v>179953116.41999999</v>
      </c>
      <c r="K38" s="7">
        <f>'[12]SFP- Output Report'!C42</f>
        <v>903062246.41999996</v>
      </c>
      <c r="L38" s="7">
        <f>'[13]SFP- Output Report'!C42</f>
        <v>776988956.19000006</v>
      </c>
      <c r="M38" s="7">
        <f>'[14]SFP- Output Report'!C42</f>
        <v>347509009.93000001</v>
      </c>
      <c r="N38" s="7">
        <f>SUM(D38:M38)</f>
        <v>3915979196.3599997</v>
      </c>
    </row>
    <row r="39" spans="2:14" x14ac:dyDescent="0.3">
      <c r="B39" s="24" t="s">
        <v>44</v>
      </c>
      <c r="C39" s="21"/>
      <c r="D39" s="9"/>
      <c r="E39" s="9"/>
      <c r="F39" s="9"/>
      <c r="G39" s="9"/>
      <c r="H39" s="9"/>
      <c r="I39" s="9"/>
      <c r="J39" s="9"/>
      <c r="K39" s="9"/>
      <c r="L39" s="9"/>
      <c r="M39" s="9"/>
      <c r="N39" s="4"/>
    </row>
    <row r="40" spans="2:14" x14ac:dyDescent="0.3">
      <c r="B40" s="16" t="s">
        <v>45</v>
      </c>
      <c r="C40" s="17"/>
      <c r="D40" s="5">
        <f>'[5]SFP- Output Report'!C44</f>
        <v>30000000</v>
      </c>
      <c r="E40" s="6">
        <f>'[6]SFP- Output Report'!C44</f>
        <v>0</v>
      </c>
      <c r="F40" s="5">
        <f>'[7]SFP- Output Report'!C44</f>
        <v>145260975.02000001</v>
      </c>
      <c r="G40" s="6">
        <f>'[8]SFP- Output Report'!C44</f>
        <v>0</v>
      </c>
      <c r="H40" s="5">
        <f>'[9]SFP- Output Report'!C44</f>
        <v>3190000.01</v>
      </c>
      <c r="I40" s="5">
        <f>'[10]SFP- Output Report'!C44</f>
        <v>2990909.08</v>
      </c>
      <c r="J40" s="5">
        <f>'[11]SFP- Output Report'!C44</f>
        <v>185852.28</v>
      </c>
      <c r="K40" s="5">
        <f>'[12]SFP- Output Report'!C44</f>
        <v>0</v>
      </c>
      <c r="L40" s="5">
        <f>'[13]SFP- Output Report'!C44</f>
        <v>139000000</v>
      </c>
      <c r="M40" s="5">
        <f>'[14]SFP- Output Report'!C44</f>
        <v>0</v>
      </c>
      <c r="N40" s="7">
        <f t="shared" ref="N40:N53" si="3">SUM(D40:M40)</f>
        <v>320627736.38999999</v>
      </c>
    </row>
    <row r="41" spans="2:14" x14ac:dyDescent="0.3">
      <c r="B41" s="16" t="s">
        <v>46</v>
      </c>
      <c r="C41" s="17"/>
      <c r="D41" s="5">
        <f>'[5]SFP- Output Report'!C45</f>
        <v>0</v>
      </c>
      <c r="E41" s="6">
        <f>'[6]SFP- Output Report'!C45</f>
        <v>0</v>
      </c>
      <c r="F41" s="5">
        <f>'[7]SFP- Output Report'!C45</f>
        <v>0</v>
      </c>
      <c r="G41" s="6">
        <f>'[8]SFP- Output Report'!C45</f>
        <v>0</v>
      </c>
      <c r="H41" s="5">
        <f>'[9]SFP- Output Report'!C45</f>
        <v>0</v>
      </c>
      <c r="I41" s="5">
        <f>'[10]SFP- Output Report'!C45</f>
        <v>0</v>
      </c>
      <c r="J41" s="5">
        <f>'[11]SFP- Output Report'!C45</f>
        <v>0</v>
      </c>
      <c r="K41" s="5">
        <f>'[12]SFP- Output Report'!C45</f>
        <v>0</v>
      </c>
      <c r="L41" s="5">
        <f>'[13]SFP- Output Report'!C45</f>
        <v>0</v>
      </c>
      <c r="M41" s="5">
        <f>'[14]SFP- Output Report'!C45</f>
        <v>0</v>
      </c>
      <c r="N41" s="7">
        <f t="shared" si="3"/>
        <v>0</v>
      </c>
    </row>
    <row r="42" spans="2:14" x14ac:dyDescent="0.3">
      <c r="B42" s="16" t="s">
        <v>47</v>
      </c>
      <c r="C42" s="17"/>
      <c r="D42" s="5">
        <f>'[5]SFP- Output Report'!C46</f>
        <v>658294888.75999999</v>
      </c>
      <c r="E42" s="6">
        <f>'[6]SFP- Output Report'!C46</f>
        <v>214970922.59999999</v>
      </c>
      <c r="F42" s="5">
        <f>'[7]SFP- Output Report'!C46</f>
        <v>468011965.56999999</v>
      </c>
      <c r="G42" s="6">
        <f>'[8]SFP- Output Report'!C46</f>
        <v>515415511.01999998</v>
      </c>
      <c r="H42" s="5">
        <f>'[9]SFP- Output Report'!C46</f>
        <v>454188966.14999998</v>
      </c>
      <c r="I42" s="5">
        <f>'[10]SFP- Output Report'!C46</f>
        <v>280327855.95999998</v>
      </c>
      <c r="J42" s="5">
        <f>'[11]SFP- Output Report'!C46</f>
        <v>201174227.13999999</v>
      </c>
      <c r="K42" s="5">
        <f>'[12]SFP- Output Report'!C46</f>
        <v>425435089.91000003</v>
      </c>
      <c r="L42" s="5">
        <f>'[13]SFP- Output Report'!C46</f>
        <v>891594958.74000001</v>
      </c>
      <c r="M42" s="5">
        <f>'[14]SFP- Output Report'!C46</f>
        <v>429640944.75</v>
      </c>
      <c r="N42" s="7">
        <f t="shared" si="3"/>
        <v>4539055330.5999994</v>
      </c>
    </row>
    <row r="43" spans="2:14" x14ac:dyDescent="0.3">
      <c r="B43" s="16" t="s">
        <v>48</v>
      </c>
      <c r="C43" s="17"/>
      <c r="D43" s="5">
        <f>'[5]SFP- Output Report'!C47</f>
        <v>7648849.04</v>
      </c>
      <c r="E43" s="6">
        <f>'[6]SFP- Output Report'!C47</f>
        <v>5615819.9500000002</v>
      </c>
      <c r="F43" s="5">
        <f>'[7]SFP- Output Report'!C47</f>
        <v>26364984.32</v>
      </c>
      <c r="G43" s="6">
        <f>'[8]SFP- Output Report'!C47</f>
        <v>8158424.7800000003</v>
      </c>
      <c r="H43" s="5">
        <f>'[9]SFP- Output Report'!C47</f>
        <v>4348463.6100000003</v>
      </c>
      <c r="I43" s="5">
        <f>'[10]SFP- Output Report'!C47</f>
        <v>1429841.74</v>
      </c>
      <c r="J43" s="5">
        <f>'[11]SFP- Output Report'!C47</f>
        <v>-1459560.98</v>
      </c>
      <c r="K43" s="5">
        <f>'[12]SFP- Output Report'!C47</f>
        <v>33472589.079999998</v>
      </c>
      <c r="L43" s="5">
        <f>'[13]SFP- Output Report'!C47</f>
        <v>13981539.449999999</v>
      </c>
      <c r="M43" s="5">
        <f>'[14]SFP- Output Report'!C47</f>
        <v>6509787.1699999999</v>
      </c>
      <c r="N43" s="7">
        <f t="shared" si="3"/>
        <v>106070738.16000001</v>
      </c>
    </row>
    <row r="44" spans="2:14" x14ac:dyDescent="0.3">
      <c r="B44" s="16" t="s">
        <v>49</v>
      </c>
      <c r="C44" s="17"/>
      <c r="D44" s="5">
        <f>'[5]SFP- Output Report'!C48</f>
        <v>65161599.020000003</v>
      </c>
      <c r="E44" s="6">
        <f>'[6]SFP- Output Report'!C48</f>
        <v>939646.21</v>
      </c>
      <c r="F44" s="5">
        <f>'[7]SFP- Output Report'!C48</f>
        <v>24985445.789999999</v>
      </c>
      <c r="G44" s="6">
        <f>'[8]SFP- Output Report'!C48</f>
        <v>70664520.930000007</v>
      </c>
      <c r="H44" s="5">
        <f>'[9]SFP- Output Report'!C48</f>
        <v>25658158.920000002</v>
      </c>
      <c r="I44" s="5">
        <f>'[10]SFP- Output Report'!C48</f>
        <v>23806983.809999999</v>
      </c>
      <c r="J44" s="5">
        <f>'[11]SFP- Output Report'!C48</f>
        <v>10651553.35</v>
      </c>
      <c r="K44" s="5">
        <f>'[12]SFP- Output Report'!C48</f>
        <v>6140175.6100000003</v>
      </c>
      <c r="L44" s="5">
        <f>'[13]SFP- Output Report'!C48</f>
        <v>66987408.609999999</v>
      </c>
      <c r="M44" s="5">
        <f>'[14]SFP- Output Report'!C48</f>
        <v>23112420.460000001</v>
      </c>
      <c r="N44" s="7">
        <f t="shared" si="3"/>
        <v>318107912.70999998</v>
      </c>
    </row>
    <row r="45" spans="2:14" x14ac:dyDescent="0.3">
      <c r="B45" s="16" t="s">
        <v>50</v>
      </c>
      <c r="C45" s="17"/>
      <c r="D45" s="5">
        <f>'[5]SFP- Output Report'!C49</f>
        <v>1470137.73</v>
      </c>
      <c r="E45" s="6">
        <f>'[6]SFP- Output Report'!C49</f>
        <v>0</v>
      </c>
      <c r="F45" s="5">
        <f>'[7]SFP- Output Report'!C49</f>
        <v>0</v>
      </c>
      <c r="G45" s="6">
        <f>'[8]SFP- Output Report'!C49</f>
        <v>0</v>
      </c>
      <c r="H45" s="5">
        <f>'[9]SFP- Output Report'!C49</f>
        <v>0</v>
      </c>
      <c r="I45" s="5">
        <f>'[10]SFP- Output Report'!C49</f>
        <v>-3006978.99</v>
      </c>
      <c r="J45" s="5">
        <f>'[11]SFP- Output Report'!C49</f>
        <v>0</v>
      </c>
      <c r="K45" s="5">
        <f>'[12]SFP- Output Report'!C49</f>
        <v>0</v>
      </c>
      <c r="L45" s="5">
        <f>'[13]SFP- Output Report'!C49</f>
        <v>6762810.3099999996</v>
      </c>
      <c r="M45" s="5">
        <f>'[14]SFP- Output Report'!C49</f>
        <v>0</v>
      </c>
      <c r="N45" s="7">
        <f t="shared" si="3"/>
        <v>5225969.0499999989</v>
      </c>
    </row>
    <row r="46" spans="2:14" x14ac:dyDescent="0.3">
      <c r="B46" s="16" t="s">
        <v>51</v>
      </c>
      <c r="C46" s="17"/>
      <c r="D46" s="5">
        <f>'[5]SFP- Output Report'!C50</f>
        <v>0</v>
      </c>
      <c r="E46" s="6">
        <f>'[6]SFP- Output Report'!C50</f>
        <v>0</v>
      </c>
      <c r="F46" s="5">
        <f>'[7]SFP- Output Report'!C50</f>
        <v>0</v>
      </c>
      <c r="G46" s="6">
        <f>'[8]SFP- Output Report'!C50</f>
        <v>0</v>
      </c>
      <c r="H46" s="5">
        <f>'[9]SFP- Output Report'!C50</f>
        <v>0</v>
      </c>
      <c r="I46" s="5">
        <f>'[10]SFP- Output Report'!C50</f>
        <v>0</v>
      </c>
      <c r="J46" s="5">
        <f>'[11]SFP- Output Report'!C50</f>
        <v>0</v>
      </c>
      <c r="K46" s="5">
        <f>'[12]SFP- Output Report'!C50</f>
        <v>0</v>
      </c>
      <c r="L46" s="5">
        <f>'[13]SFP- Output Report'!C50</f>
        <v>0</v>
      </c>
      <c r="M46" s="5">
        <f>'[14]SFP- Output Report'!C50</f>
        <v>0</v>
      </c>
      <c r="N46" s="7">
        <f t="shared" si="3"/>
        <v>0</v>
      </c>
    </row>
    <row r="47" spans="2:14" x14ac:dyDescent="0.3">
      <c r="B47" s="16" t="s">
        <v>52</v>
      </c>
      <c r="C47" s="17"/>
      <c r="D47" s="5">
        <f>'[5]SFP- Output Report'!C51</f>
        <v>0</v>
      </c>
      <c r="E47" s="6">
        <f>'[6]SFP- Output Report'!C51</f>
        <v>0</v>
      </c>
      <c r="F47" s="5">
        <f>'[7]SFP- Output Report'!C51</f>
        <v>0</v>
      </c>
      <c r="G47" s="6">
        <f>'[8]SFP- Output Report'!C51</f>
        <v>0</v>
      </c>
      <c r="H47" s="5">
        <f>'[9]SFP- Output Report'!C51</f>
        <v>0</v>
      </c>
      <c r="I47" s="5">
        <f>'[10]SFP- Output Report'!C51</f>
        <v>0</v>
      </c>
      <c r="J47" s="5">
        <f>'[11]SFP- Output Report'!C51</f>
        <v>0</v>
      </c>
      <c r="K47" s="5">
        <f>'[12]SFP- Output Report'!C51</f>
        <v>0</v>
      </c>
      <c r="L47" s="5">
        <f>'[13]SFP- Output Report'!C51</f>
        <v>0</v>
      </c>
      <c r="M47" s="5">
        <f>'[14]SFP- Output Report'!C51</f>
        <v>0</v>
      </c>
      <c r="N47" s="7">
        <f t="shared" si="3"/>
        <v>0</v>
      </c>
    </row>
    <row r="48" spans="2:14" x14ac:dyDescent="0.3">
      <c r="B48" s="16" t="s">
        <v>53</v>
      </c>
      <c r="C48" s="17"/>
      <c r="D48" s="5">
        <f>'[5]SFP- Output Report'!C52</f>
        <v>0</v>
      </c>
      <c r="E48" s="6">
        <f>'[6]SFP- Output Report'!C52</f>
        <v>0</v>
      </c>
      <c r="F48" s="5">
        <f>'[7]SFP- Output Report'!C52</f>
        <v>0</v>
      </c>
      <c r="G48" s="6">
        <f>'[8]SFP- Output Report'!C52</f>
        <v>0</v>
      </c>
      <c r="H48" s="5">
        <f>'[9]SFP- Output Report'!C52</f>
        <v>0</v>
      </c>
      <c r="I48" s="5">
        <f>'[10]SFP- Output Report'!C52</f>
        <v>0</v>
      </c>
      <c r="J48" s="5">
        <f>'[11]SFP- Output Report'!C52</f>
        <v>13301.55</v>
      </c>
      <c r="K48" s="5">
        <f>'[12]SFP- Output Report'!C52</f>
        <v>0</v>
      </c>
      <c r="L48" s="5">
        <f>'[13]SFP- Output Report'!C52</f>
        <v>0</v>
      </c>
      <c r="M48" s="5">
        <f>'[14]SFP- Output Report'!C52</f>
        <v>19999016.620000001</v>
      </c>
      <c r="N48" s="7">
        <f t="shared" si="3"/>
        <v>20012318.170000002</v>
      </c>
    </row>
    <row r="49" spans="2:14" x14ac:dyDescent="0.3">
      <c r="B49" s="16" t="s">
        <v>54</v>
      </c>
      <c r="C49" s="17"/>
      <c r="D49" s="5">
        <f>'[5]SFP- Output Report'!C53</f>
        <v>0</v>
      </c>
      <c r="E49" s="6">
        <f>'[6]SFP- Output Report'!C53</f>
        <v>0</v>
      </c>
      <c r="F49" s="5">
        <f>'[7]SFP- Output Report'!C53</f>
        <v>0</v>
      </c>
      <c r="G49" s="6">
        <f>'[8]SFP- Output Report'!C53</f>
        <v>0</v>
      </c>
      <c r="H49" s="5">
        <f>'[9]SFP- Output Report'!C53</f>
        <v>0</v>
      </c>
      <c r="I49" s="5">
        <f>'[10]SFP- Output Report'!C53</f>
        <v>0</v>
      </c>
      <c r="J49" s="5">
        <f>'[11]SFP- Output Report'!C53</f>
        <v>0</v>
      </c>
      <c r="K49" s="5">
        <f>'[12]SFP- Output Report'!C53</f>
        <v>0</v>
      </c>
      <c r="L49" s="5">
        <f>'[13]SFP- Output Report'!C53</f>
        <v>0</v>
      </c>
      <c r="M49" s="5">
        <f>'[14]SFP- Output Report'!C53</f>
        <v>15033958.92</v>
      </c>
      <c r="N49" s="7">
        <f t="shared" si="3"/>
        <v>15033958.92</v>
      </c>
    </row>
    <row r="50" spans="2:14" x14ac:dyDescent="0.3">
      <c r="B50" s="16" t="s">
        <v>55</v>
      </c>
      <c r="C50" s="17"/>
      <c r="D50" s="5">
        <f>'[5]SFP- Output Report'!C54</f>
        <v>231632.83</v>
      </c>
      <c r="E50" s="6">
        <f>'[6]SFP- Output Report'!C54</f>
        <v>0</v>
      </c>
      <c r="F50" s="5">
        <f>'[7]SFP- Output Report'!C54</f>
        <v>0</v>
      </c>
      <c r="G50" s="6">
        <f>'[8]SFP- Output Report'!C54</f>
        <v>0</v>
      </c>
      <c r="H50" s="5">
        <f>'[9]SFP- Output Report'!C54</f>
        <v>0</v>
      </c>
      <c r="I50" s="5">
        <f>'[10]SFP- Output Report'!C54</f>
        <v>0</v>
      </c>
      <c r="J50" s="5">
        <f>'[11]SFP- Output Report'!C54</f>
        <v>19468.54</v>
      </c>
      <c r="K50" s="5">
        <f>'[12]SFP- Output Report'!C54</f>
        <v>0</v>
      </c>
      <c r="L50" s="5">
        <f>'[13]SFP- Output Report'!C54</f>
        <v>0</v>
      </c>
      <c r="M50" s="5">
        <f>'[14]SFP- Output Report'!C54</f>
        <v>409298.74</v>
      </c>
      <c r="N50" s="7">
        <f t="shared" si="3"/>
        <v>660400.11</v>
      </c>
    </row>
    <row r="51" spans="2:14" x14ac:dyDescent="0.3">
      <c r="B51" s="16" t="s">
        <v>56</v>
      </c>
      <c r="C51" s="17"/>
      <c r="D51" s="5">
        <f>'[5]SFP- Output Report'!C55</f>
        <v>0</v>
      </c>
      <c r="E51" s="6">
        <f>'[6]SFP- Output Report'!C55</f>
        <v>0</v>
      </c>
      <c r="F51" s="5">
        <f>'[7]SFP- Output Report'!C55</f>
        <v>0</v>
      </c>
      <c r="G51" s="6">
        <f>'[8]SFP- Output Report'!C55</f>
        <v>0</v>
      </c>
      <c r="H51" s="5">
        <f>'[9]SFP- Output Report'!C55</f>
        <v>0</v>
      </c>
      <c r="I51" s="5">
        <f>'[10]SFP- Output Report'!C55</f>
        <v>0</v>
      </c>
      <c r="J51" s="5">
        <f>'[11]SFP- Output Report'!C55</f>
        <v>0</v>
      </c>
      <c r="K51" s="5">
        <f>'[12]SFP- Output Report'!C55</f>
        <v>0</v>
      </c>
      <c r="L51" s="5">
        <f>'[13]SFP- Output Report'!C55</f>
        <v>15717879.619999999</v>
      </c>
      <c r="M51" s="5">
        <f>'[14]SFP- Output Report'!C55</f>
        <v>0</v>
      </c>
      <c r="N51" s="7">
        <f t="shared" si="3"/>
        <v>15717879.619999999</v>
      </c>
    </row>
    <row r="52" spans="2:14" x14ac:dyDescent="0.3">
      <c r="B52" s="16" t="s">
        <v>57</v>
      </c>
      <c r="C52" s="17"/>
      <c r="D52" s="5">
        <f>'[5]SFP- Output Report'!C56</f>
        <v>14576642.199999999</v>
      </c>
      <c r="E52" s="6">
        <f>'[6]SFP- Output Report'!C56</f>
        <v>49873385.5</v>
      </c>
      <c r="F52" s="5">
        <f>'[7]SFP- Output Report'!C56</f>
        <v>318218481.80000001</v>
      </c>
      <c r="G52" s="6">
        <f>'[8]SFP- Output Report'!C56</f>
        <v>226393330.63999999</v>
      </c>
      <c r="H52" s="5">
        <f>'[9]SFP- Output Report'!C56</f>
        <v>42198376.57</v>
      </c>
      <c r="I52" s="5">
        <f>'[10]SFP- Output Report'!C56</f>
        <v>17351648.27</v>
      </c>
      <c r="J52" s="5">
        <f>'[11]SFP- Output Report'!C56</f>
        <v>2642851.54</v>
      </c>
      <c r="K52" s="5">
        <f>'[12]SFP- Output Report'!C56</f>
        <v>65206918.450000003</v>
      </c>
      <c r="L52" s="5">
        <f>'[13]SFP- Output Report'!C56</f>
        <v>359885182.70999998</v>
      </c>
      <c r="M52" s="5">
        <f>'[14]SFP- Output Report'!C56</f>
        <v>19848759</v>
      </c>
      <c r="N52" s="7">
        <f t="shared" si="3"/>
        <v>1116195576.6800001</v>
      </c>
    </row>
    <row r="53" spans="2:14" x14ac:dyDescent="0.3">
      <c r="B53" s="23" t="s">
        <v>58</v>
      </c>
      <c r="C53" s="17"/>
      <c r="D53" s="7">
        <f>'[5]SFP- Output Report'!C57</f>
        <v>777383749.58000004</v>
      </c>
      <c r="E53" s="8">
        <f>'[6]SFP- Output Report'!C57</f>
        <v>271399774.25999999</v>
      </c>
      <c r="F53" s="7">
        <f>'[7]SFP- Output Report'!C57</f>
        <v>982841852.5</v>
      </c>
      <c r="G53" s="8">
        <f>'[8]SFP- Output Report'!C57</f>
        <v>820631787.37</v>
      </c>
      <c r="H53" s="7">
        <f>'[9]SFP- Output Report'!C57</f>
        <v>529583965.25999999</v>
      </c>
      <c r="I53" s="7">
        <f>'[10]SFP- Output Report'!C57</f>
        <v>322900259.87</v>
      </c>
      <c r="J53" s="7">
        <f>'[11]SFP- Output Report'!C57</f>
        <v>213227693.41999999</v>
      </c>
      <c r="K53" s="7">
        <f>'[12]SFP- Output Report'!C57</f>
        <v>530254773.05000001</v>
      </c>
      <c r="L53" s="7">
        <f>'[13]SFP- Output Report'!C57</f>
        <v>1493929779.4400001</v>
      </c>
      <c r="M53" s="7">
        <f>'[14]SFP- Output Report'!C57</f>
        <v>514554185.66000003</v>
      </c>
      <c r="N53" s="7">
        <f t="shared" si="3"/>
        <v>6456707820.4099998</v>
      </c>
    </row>
    <row r="54" spans="2:14" ht="8.25" customHeight="1" x14ac:dyDescent="0.3">
      <c r="B54" s="20" t="s">
        <v>32</v>
      </c>
      <c r="C54" s="2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</row>
    <row r="55" spans="2:14" ht="15" thickBot="1" x14ac:dyDescent="0.35">
      <c r="B55" s="18" t="s">
        <v>59</v>
      </c>
      <c r="C55" s="19"/>
      <c r="D55" s="12">
        <f>'[5]SFP- Output Report'!C59</f>
        <v>1229628767.0999999</v>
      </c>
      <c r="E55" s="13">
        <f>'[6]SFP- Output Report'!C59</f>
        <v>418974984.16000003</v>
      </c>
      <c r="F55" s="12">
        <f>'[7]SFP- Output Report'!C59</f>
        <v>1211746247.9300001</v>
      </c>
      <c r="G55" s="13">
        <f>'[8]SFP- Output Report'!C59</f>
        <v>1187927984.72</v>
      </c>
      <c r="H55" s="12">
        <f>'[9]SFP- Output Report'!C59</f>
        <v>799428856.24000001</v>
      </c>
      <c r="I55" s="12">
        <f>'[10]SFP- Output Report'!C59</f>
        <v>565500416.09000003</v>
      </c>
      <c r="J55" s="12">
        <f>'[11]SFP- Output Report'!C59</f>
        <v>393180809.83999997</v>
      </c>
      <c r="K55" s="12">
        <f>'[12]SFP- Output Report'!C59</f>
        <v>1433317019.47</v>
      </c>
      <c r="L55" s="12">
        <f>'[13]SFP- Output Report'!C59</f>
        <v>2270918735.6300001</v>
      </c>
      <c r="M55" s="12">
        <f>'[14]SFP- Output Report'!C59</f>
        <v>862063195.59000003</v>
      </c>
      <c r="N55" s="14">
        <f>SUM(D55:M55)</f>
        <v>10372687016.77</v>
      </c>
    </row>
    <row r="56" spans="2:14" ht="8.25" customHeight="1" thickTop="1" x14ac:dyDescent="0.3">
      <c r="B56" s="20" t="s">
        <v>32</v>
      </c>
      <c r="C56" s="2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</row>
    <row r="57" spans="2:14" ht="15" thickBot="1" x14ac:dyDescent="0.35">
      <c r="B57" s="22" t="s">
        <v>60</v>
      </c>
      <c r="C57" s="21"/>
      <c r="D57" s="9"/>
      <c r="E57" s="9"/>
      <c r="F57" s="9"/>
      <c r="G57" s="9"/>
      <c r="H57" s="9"/>
      <c r="I57" s="9"/>
      <c r="J57" s="9"/>
      <c r="K57" s="9"/>
      <c r="L57" s="9"/>
      <c r="M57" s="9"/>
      <c r="N57" s="4"/>
    </row>
    <row r="58" spans="2:14" ht="15" thickTop="1" x14ac:dyDescent="0.3">
      <c r="B58" s="16" t="s">
        <v>61</v>
      </c>
      <c r="C58" s="17"/>
      <c r="D58" s="5">
        <f>'[5]SFP- Output Report'!C62</f>
        <v>1153772.3</v>
      </c>
      <c r="E58" s="6">
        <f>'[6]SFP- Output Report'!C62</f>
        <v>581822126.57000005</v>
      </c>
      <c r="F58" s="5">
        <f>'[7]SFP- Output Report'!C62</f>
        <v>1047613.8</v>
      </c>
      <c r="G58" s="6">
        <f>'[8]SFP- Output Report'!C62</f>
        <v>1085952.3999999999</v>
      </c>
      <c r="H58" s="5">
        <f>'[9]SFP- Output Report'!C62</f>
        <v>874326.89</v>
      </c>
      <c r="I58" s="5">
        <f>'[10]SFP- Output Report'!C62</f>
        <v>560187.25</v>
      </c>
      <c r="J58" s="5">
        <f>'[11]SFP- Output Report'!C62</f>
        <v>264420.3</v>
      </c>
      <c r="K58" s="5">
        <f>'[12]SFP- Output Report'!C62</f>
        <v>3425207.96</v>
      </c>
      <c r="L58" s="5">
        <f>'[13]SFP- Output Report'!C62</f>
        <v>1253540.04</v>
      </c>
      <c r="M58" s="5">
        <f>'[14]SFP- Output Report'!C62</f>
        <v>0</v>
      </c>
      <c r="N58" s="7">
        <f t="shared" ref="N58:N77" si="4">SUM(D58:M58)</f>
        <v>591487147.50999987</v>
      </c>
    </row>
    <row r="59" spans="2:14" x14ac:dyDescent="0.3">
      <c r="B59" s="16" t="s">
        <v>62</v>
      </c>
      <c r="C59" s="17"/>
      <c r="D59" s="5">
        <f>'[5]SFP- Output Report'!C63</f>
        <v>0</v>
      </c>
      <c r="E59" s="6">
        <f>'[6]SFP- Output Report'!C63</f>
        <v>0</v>
      </c>
      <c r="F59" s="5">
        <f>'[7]SFP- Output Report'!C63</f>
        <v>0</v>
      </c>
      <c r="G59" s="6">
        <f>'[8]SFP- Output Report'!C63</f>
        <v>0</v>
      </c>
      <c r="H59" s="5">
        <f>'[9]SFP- Output Report'!C63</f>
        <v>0</v>
      </c>
      <c r="I59" s="5">
        <f>'[10]SFP- Output Report'!C63</f>
        <v>0</v>
      </c>
      <c r="J59" s="5">
        <f>'[11]SFP- Output Report'!C63</f>
        <v>0</v>
      </c>
      <c r="K59" s="5">
        <f>'[12]SFP- Output Report'!C63</f>
        <v>0</v>
      </c>
      <c r="L59" s="5">
        <f>'[13]SFP- Output Report'!C63</f>
        <v>0</v>
      </c>
      <c r="M59" s="5">
        <f>'[14]SFP- Output Report'!C63</f>
        <v>0</v>
      </c>
      <c r="N59" s="7">
        <f t="shared" si="4"/>
        <v>0</v>
      </c>
    </row>
    <row r="60" spans="2:14" x14ac:dyDescent="0.3">
      <c r="B60" s="16" t="s">
        <v>63</v>
      </c>
      <c r="C60" s="17"/>
      <c r="D60" s="5">
        <f>'[5]SFP- Output Report'!C64</f>
        <v>0</v>
      </c>
      <c r="E60" s="6">
        <f>'[6]SFP- Output Report'!C64</f>
        <v>0</v>
      </c>
      <c r="F60" s="5">
        <f>'[7]SFP- Output Report'!C64</f>
        <v>0</v>
      </c>
      <c r="G60" s="6">
        <f>'[8]SFP- Output Report'!C64</f>
        <v>0</v>
      </c>
      <c r="H60" s="5">
        <f>'[9]SFP- Output Report'!C64</f>
        <v>0</v>
      </c>
      <c r="I60" s="5">
        <f>'[10]SFP- Output Report'!C64</f>
        <v>0</v>
      </c>
      <c r="J60" s="5">
        <f>'[11]SFP- Output Report'!C64</f>
        <v>0</v>
      </c>
      <c r="K60" s="5">
        <f>'[12]SFP- Output Report'!C64</f>
        <v>0</v>
      </c>
      <c r="L60" s="5">
        <f>'[13]SFP- Output Report'!C64</f>
        <v>0</v>
      </c>
      <c r="M60" s="5">
        <f>'[14]SFP- Output Report'!C64</f>
        <v>10252619.99</v>
      </c>
      <c r="N60" s="7">
        <f t="shared" si="4"/>
        <v>10252619.99</v>
      </c>
    </row>
    <row r="61" spans="2:14" x14ac:dyDescent="0.3">
      <c r="B61" s="16" t="s">
        <v>64</v>
      </c>
      <c r="C61" s="17"/>
      <c r="D61" s="5">
        <f>'[5]SFP- Output Report'!C65</f>
        <v>0</v>
      </c>
      <c r="E61" s="6">
        <f>'[6]SFP- Output Report'!C65</f>
        <v>0</v>
      </c>
      <c r="F61" s="5">
        <f>'[7]SFP- Output Report'!C65</f>
        <v>0</v>
      </c>
      <c r="G61" s="6">
        <f>'[8]SFP- Output Report'!C65</f>
        <v>0</v>
      </c>
      <c r="H61" s="5">
        <f>'[9]SFP- Output Report'!C65</f>
        <v>0</v>
      </c>
      <c r="I61" s="5">
        <f>'[10]SFP- Output Report'!C65</f>
        <v>0</v>
      </c>
      <c r="J61" s="5">
        <f>'[11]SFP- Output Report'!C65</f>
        <v>0</v>
      </c>
      <c r="K61" s="5">
        <f>'[12]SFP- Output Report'!C65</f>
        <v>0</v>
      </c>
      <c r="L61" s="5">
        <f>'[13]SFP- Output Report'!C65</f>
        <v>0</v>
      </c>
      <c r="M61" s="5">
        <f>'[14]SFP- Output Report'!C65</f>
        <v>184660</v>
      </c>
      <c r="N61" s="7">
        <f t="shared" si="4"/>
        <v>184660</v>
      </c>
    </row>
    <row r="62" spans="2:14" x14ac:dyDescent="0.3">
      <c r="B62" s="16" t="s">
        <v>65</v>
      </c>
      <c r="C62" s="17"/>
      <c r="D62" s="5">
        <f>'[5]SFP- Output Report'!C66</f>
        <v>0</v>
      </c>
      <c r="E62" s="6">
        <f>'[6]SFP- Output Report'!C66</f>
        <v>0</v>
      </c>
      <c r="F62" s="5">
        <f>'[7]SFP- Output Report'!C66</f>
        <v>0</v>
      </c>
      <c r="G62" s="6">
        <f>'[8]SFP- Output Report'!C66</f>
        <v>0</v>
      </c>
      <c r="H62" s="5">
        <f>'[9]SFP- Output Report'!C66</f>
        <v>0</v>
      </c>
      <c r="I62" s="5">
        <f>'[10]SFP- Output Report'!C66</f>
        <v>0</v>
      </c>
      <c r="J62" s="5">
        <f>'[11]SFP- Output Report'!C66</f>
        <v>0</v>
      </c>
      <c r="K62" s="5">
        <f>'[12]SFP- Output Report'!C66</f>
        <v>0</v>
      </c>
      <c r="L62" s="5">
        <f>'[13]SFP- Output Report'!C66</f>
        <v>0</v>
      </c>
      <c r="M62" s="5">
        <f>'[14]SFP- Output Report'!C66</f>
        <v>0</v>
      </c>
      <c r="N62" s="7">
        <f t="shared" si="4"/>
        <v>0</v>
      </c>
    </row>
    <row r="63" spans="2:14" x14ac:dyDescent="0.3">
      <c r="B63" s="16" t="s">
        <v>66</v>
      </c>
      <c r="C63" s="17"/>
      <c r="D63" s="5">
        <f>'[5]SFP- Output Report'!C67</f>
        <v>0</v>
      </c>
      <c r="E63" s="6">
        <f>'[6]SFP- Output Report'!C67</f>
        <v>0</v>
      </c>
      <c r="F63" s="5">
        <f>'[7]SFP- Output Report'!C67</f>
        <v>0</v>
      </c>
      <c r="G63" s="6">
        <f>'[8]SFP- Output Report'!C67</f>
        <v>0</v>
      </c>
      <c r="H63" s="5">
        <f>'[9]SFP- Output Report'!C67</f>
        <v>0</v>
      </c>
      <c r="I63" s="5">
        <f>'[10]SFP- Output Report'!C67</f>
        <v>0</v>
      </c>
      <c r="J63" s="5">
        <f>'[11]SFP- Output Report'!C67</f>
        <v>36690016.659999996</v>
      </c>
      <c r="K63" s="5">
        <f>'[12]SFP- Output Report'!C67</f>
        <v>0</v>
      </c>
      <c r="L63" s="5">
        <f>'[13]SFP- Output Report'!C67</f>
        <v>0</v>
      </c>
      <c r="M63" s="5">
        <f>'[14]SFP- Output Report'!C67</f>
        <v>151470771.96000001</v>
      </c>
      <c r="N63" s="7">
        <f t="shared" si="4"/>
        <v>188160788.62</v>
      </c>
    </row>
    <row r="64" spans="2:14" x14ac:dyDescent="0.3">
      <c r="B64" s="16" t="s">
        <v>67</v>
      </c>
      <c r="C64" s="17"/>
      <c r="D64" s="5">
        <f>'[5]SFP- Output Report'!C68</f>
        <v>0</v>
      </c>
      <c r="E64" s="6">
        <f>'[6]SFP- Output Report'!C68</f>
        <v>0</v>
      </c>
      <c r="F64" s="5">
        <f>'[7]SFP- Output Report'!C68</f>
        <v>0</v>
      </c>
      <c r="G64" s="6">
        <f>'[8]SFP- Output Report'!C68</f>
        <v>0</v>
      </c>
      <c r="H64" s="5">
        <f>'[9]SFP- Output Report'!C68</f>
        <v>0</v>
      </c>
      <c r="I64" s="5">
        <f>'[10]SFP- Output Report'!C68</f>
        <v>0</v>
      </c>
      <c r="J64" s="5">
        <f>'[11]SFP- Output Report'!C68</f>
        <v>0</v>
      </c>
      <c r="K64" s="5">
        <f>'[12]SFP- Output Report'!C68</f>
        <v>0</v>
      </c>
      <c r="L64" s="5">
        <f>'[13]SFP- Output Report'!C68</f>
        <v>0</v>
      </c>
      <c r="M64" s="5">
        <f>'[14]SFP- Output Report'!C68</f>
        <v>0</v>
      </c>
      <c r="N64" s="7">
        <f t="shared" si="4"/>
        <v>0</v>
      </c>
    </row>
    <row r="65" spans="2:14" x14ac:dyDescent="0.3">
      <c r="B65" s="16" t="s">
        <v>68</v>
      </c>
      <c r="C65" s="17"/>
      <c r="D65" s="5">
        <f>'[5]SFP- Output Report'!C69</f>
        <v>0</v>
      </c>
      <c r="E65" s="6">
        <f>'[6]SFP- Output Report'!C69</f>
        <v>0</v>
      </c>
      <c r="F65" s="5">
        <f>'[7]SFP- Output Report'!C69</f>
        <v>0</v>
      </c>
      <c r="G65" s="6">
        <f>'[8]SFP- Output Report'!C69</f>
        <v>0</v>
      </c>
      <c r="H65" s="5">
        <f>'[9]SFP- Output Report'!C69</f>
        <v>0</v>
      </c>
      <c r="I65" s="5">
        <f>'[10]SFP- Output Report'!C69</f>
        <v>0</v>
      </c>
      <c r="J65" s="5">
        <f>'[11]SFP- Output Report'!C69</f>
        <v>0</v>
      </c>
      <c r="K65" s="5">
        <f>'[12]SFP- Output Report'!C69</f>
        <v>0</v>
      </c>
      <c r="L65" s="5">
        <f>'[13]SFP- Output Report'!C69</f>
        <v>0</v>
      </c>
      <c r="M65" s="5">
        <f>'[14]SFP- Output Report'!C69</f>
        <v>0</v>
      </c>
      <c r="N65" s="7">
        <f t="shared" si="4"/>
        <v>0</v>
      </c>
    </row>
    <row r="66" spans="2:14" x14ac:dyDescent="0.3">
      <c r="B66" s="16" t="s">
        <v>69</v>
      </c>
      <c r="C66" s="17"/>
      <c r="D66" s="5">
        <f>'[5]SFP- Output Report'!C70</f>
        <v>823241666.26999998</v>
      </c>
      <c r="E66" s="6">
        <f>'[6]SFP- Output Report'!C70</f>
        <v>651551004.91999996</v>
      </c>
      <c r="F66" s="5">
        <f>'[7]SFP- Output Report'!C70</f>
        <v>1087363918.1300001</v>
      </c>
      <c r="G66" s="6">
        <f>'[8]SFP- Output Report'!C70</f>
        <v>459963215.67000002</v>
      </c>
      <c r="H66" s="5">
        <f>'[9]SFP- Output Report'!C70</f>
        <v>490746890.26999998</v>
      </c>
      <c r="I66" s="5">
        <f>'[10]SFP- Output Report'!C70</f>
        <v>359783273.31999999</v>
      </c>
      <c r="J66" s="5">
        <f>'[11]SFP- Output Report'!C70</f>
        <v>256458135.77000001</v>
      </c>
      <c r="K66" s="5">
        <f>'[12]SFP- Output Report'!C70</f>
        <v>765186636.23000002</v>
      </c>
      <c r="L66" s="5">
        <f>'[13]SFP- Output Report'!C70</f>
        <v>500028008.24000001</v>
      </c>
      <c r="M66" s="5">
        <f>'[14]SFP- Output Report'!C70</f>
        <v>771002224.45000005</v>
      </c>
      <c r="N66" s="7">
        <f t="shared" si="4"/>
        <v>6165324973.2699995</v>
      </c>
    </row>
    <row r="67" spans="2:14" x14ac:dyDescent="0.3">
      <c r="B67" s="16" t="s">
        <v>70</v>
      </c>
      <c r="C67" s="17"/>
      <c r="D67" s="5">
        <f>'[5]SFP- Output Report'!C71</f>
        <v>1027320484.83</v>
      </c>
      <c r="E67" s="6">
        <f>'[6]SFP- Output Report'!C71</f>
        <v>0</v>
      </c>
      <c r="F67" s="5">
        <f>'[7]SFP- Output Report'!C71</f>
        <v>757981227.05999994</v>
      </c>
      <c r="G67" s="6">
        <f>'[8]SFP- Output Report'!C71</f>
        <v>0</v>
      </c>
      <c r="H67" s="5">
        <f>'[9]SFP- Output Report'!C71</f>
        <v>867757322.14999998</v>
      </c>
      <c r="I67" s="5">
        <f>'[10]SFP- Output Report'!C71</f>
        <v>644983542.05999994</v>
      </c>
      <c r="J67" s="5">
        <f>'[11]SFP- Output Report'!C71</f>
        <v>268631169.38999999</v>
      </c>
      <c r="K67" s="5">
        <f>'[12]SFP- Output Report'!C71</f>
        <v>0</v>
      </c>
      <c r="L67" s="5">
        <f>'[13]SFP- Output Report'!C71</f>
        <v>1439174836.73</v>
      </c>
      <c r="M67" s="5">
        <f>'[14]SFP- Output Report'!C71</f>
        <v>0</v>
      </c>
      <c r="N67" s="7">
        <f t="shared" si="4"/>
        <v>5005848582.2199993</v>
      </c>
    </row>
    <row r="68" spans="2:14" x14ac:dyDescent="0.3">
      <c r="B68" s="16" t="s">
        <v>71</v>
      </c>
      <c r="C68" s="17"/>
      <c r="D68" s="5">
        <f>'[5]SFP- Output Report'!C72</f>
        <v>360428323.50999999</v>
      </c>
      <c r="E68" s="6">
        <f>'[6]SFP- Output Report'!C72</f>
        <v>278178569.50999999</v>
      </c>
      <c r="F68" s="5">
        <f>'[7]SFP- Output Report'!C72</f>
        <v>0</v>
      </c>
      <c r="G68" s="6">
        <f>'[8]SFP- Output Report'!C72</f>
        <v>1314857803.1400001</v>
      </c>
      <c r="H68" s="5">
        <f>'[9]SFP- Output Report'!C72</f>
        <v>62851664.520000003</v>
      </c>
      <c r="I68" s="5">
        <f>'[10]SFP- Output Report'!C72</f>
        <v>47013131.289999999</v>
      </c>
      <c r="J68" s="5">
        <f>'[11]SFP- Output Report'!C72</f>
        <v>36175624.710000001</v>
      </c>
      <c r="K68" s="5">
        <f>'[12]SFP- Output Report'!C72</f>
        <v>1167533059.9400001</v>
      </c>
      <c r="L68" s="5">
        <f>'[13]SFP- Output Report'!C72</f>
        <v>1057124655.02</v>
      </c>
      <c r="M68" s="5">
        <f>'[14]SFP- Output Report'!C72</f>
        <v>1223813751.3800001</v>
      </c>
      <c r="N68" s="7">
        <f t="shared" si="4"/>
        <v>5547976583.0199995</v>
      </c>
    </row>
    <row r="69" spans="2:14" x14ac:dyDescent="0.3">
      <c r="B69" s="16" t="s">
        <v>72</v>
      </c>
      <c r="C69" s="17"/>
      <c r="D69" s="5">
        <f>'[5]SFP- Output Report'!C73</f>
        <v>208770986.27000001</v>
      </c>
      <c r="E69" s="6">
        <f>'[6]SFP- Output Report'!C73</f>
        <v>135897755.03</v>
      </c>
      <c r="F69" s="5">
        <f>'[7]SFP- Output Report'!C73</f>
        <v>0</v>
      </c>
      <c r="G69" s="6">
        <f>'[8]SFP- Output Report'!C73</f>
        <v>0</v>
      </c>
      <c r="H69" s="5">
        <f>'[9]SFP- Output Report'!C73</f>
        <v>21173645.510000002</v>
      </c>
      <c r="I69" s="5">
        <f>'[10]SFP- Output Report'!C73</f>
        <v>0</v>
      </c>
      <c r="J69" s="5">
        <f>'[11]SFP- Output Report'!C73</f>
        <v>20085000</v>
      </c>
      <c r="K69" s="5">
        <f>'[12]SFP- Output Report'!C73</f>
        <v>15151436.050000001</v>
      </c>
      <c r="L69" s="5">
        <f>'[13]SFP- Output Report'!C73</f>
        <v>817156525.02999997</v>
      </c>
      <c r="M69" s="5">
        <f>'[14]SFP- Output Report'!C73</f>
        <v>75308662.560000002</v>
      </c>
      <c r="N69" s="7">
        <f t="shared" si="4"/>
        <v>1293544010.4499998</v>
      </c>
    </row>
    <row r="70" spans="2:14" x14ac:dyDescent="0.3">
      <c r="B70" s="16" t="s">
        <v>73</v>
      </c>
      <c r="C70" s="17"/>
      <c r="D70" s="5">
        <f>'[5]SFP- Output Report'!C74</f>
        <v>0</v>
      </c>
      <c r="E70" s="6">
        <f>'[6]SFP- Output Report'!C74</f>
        <v>0</v>
      </c>
      <c r="F70" s="5">
        <f>'[7]SFP- Output Report'!C74</f>
        <v>0</v>
      </c>
      <c r="G70" s="6">
        <f>'[8]SFP- Output Report'!C74</f>
        <v>0</v>
      </c>
      <c r="H70" s="5">
        <f>'[9]SFP- Output Report'!C74</f>
        <v>0</v>
      </c>
      <c r="I70" s="5">
        <f>'[10]SFP- Output Report'!C74</f>
        <v>0</v>
      </c>
      <c r="J70" s="5">
        <f>'[11]SFP- Output Report'!C74</f>
        <v>0</v>
      </c>
      <c r="K70" s="5">
        <f>'[12]SFP- Output Report'!C74</f>
        <v>0</v>
      </c>
      <c r="L70" s="5">
        <f>'[13]SFP- Output Report'!C74</f>
        <v>0</v>
      </c>
      <c r="M70" s="5">
        <f>'[14]SFP- Output Report'!C74</f>
        <v>0</v>
      </c>
      <c r="N70" s="7">
        <f t="shared" si="4"/>
        <v>0</v>
      </c>
    </row>
    <row r="71" spans="2:14" x14ac:dyDescent="0.3">
      <c r="B71" s="16" t="s">
        <v>74</v>
      </c>
      <c r="C71" s="17"/>
      <c r="D71" s="5">
        <f>'[5]SFP- Output Report'!C75</f>
        <v>0</v>
      </c>
      <c r="E71" s="6">
        <f>'[6]SFP- Output Report'!C75</f>
        <v>0</v>
      </c>
      <c r="F71" s="5">
        <f>'[7]SFP- Output Report'!C75</f>
        <v>309215930.01999998</v>
      </c>
      <c r="G71" s="6">
        <f>'[8]SFP- Output Report'!C75</f>
        <v>102465845</v>
      </c>
      <c r="H71" s="5">
        <f>'[9]SFP- Output Report'!C75</f>
        <v>0</v>
      </c>
      <c r="I71" s="5">
        <f>'[10]SFP- Output Report'!C75</f>
        <v>0</v>
      </c>
      <c r="J71" s="5">
        <f>'[11]SFP- Output Report'!C75</f>
        <v>0</v>
      </c>
      <c r="K71" s="5">
        <f>'[12]SFP- Output Report'!C75</f>
        <v>0</v>
      </c>
      <c r="L71" s="5">
        <f>'[13]SFP- Output Report'!C75</f>
        <v>0</v>
      </c>
      <c r="M71" s="5">
        <f>'[14]SFP- Output Report'!C75</f>
        <v>0</v>
      </c>
      <c r="N71" s="7">
        <f t="shared" si="4"/>
        <v>411681775.01999998</v>
      </c>
    </row>
    <row r="72" spans="2:14" x14ac:dyDescent="0.3">
      <c r="B72" s="16" t="s">
        <v>75</v>
      </c>
      <c r="C72" s="17"/>
      <c r="D72" s="5">
        <f>'[5]SFP- Output Report'!C76</f>
        <v>0</v>
      </c>
      <c r="E72" s="6">
        <f>'[6]SFP- Output Report'!C76</f>
        <v>175137.2</v>
      </c>
      <c r="F72" s="5">
        <f>'[7]SFP- Output Report'!C76</f>
        <v>0</v>
      </c>
      <c r="G72" s="6">
        <f>'[8]SFP- Output Report'!C76</f>
        <v>129381.74</v>
      </c>
      <c r="H72" s="5">
        <f>'[9]SFP- Output Report'!C76</f>
        <v>0</v>
      </c>
      <c r="I72" s="5">
        <f>'[10]SFP- Output Report'!C76</f>
        <v>63161190.289999999</v>
      </c>
      <c r="J72" s="5">
        <f>'[11]SFP- Output Report'!C76</f>
        <v>161224</v>
      </c>
      <c r="K72" s="5">
        <f>'[12]SFP- Output Report'!C76</f>
        <v>0</v>
      </c>
      <c r="L72" s="5">
        <f>'[13]SFP- Output Report'!C76</f>
        <v>0</v>
      </c>
      <c r="M72" s="5">
        <f>'[14]SFP- Output Report'!C76</f>
        <v>7358319.29</v>
      </c>
      <c r="N72" s="7">
        <f t="shared" si="4"/>
        <v>70985252.519999996</v>
      </c>
    </row>
    <row r="73" spans="2:14" x14ac:dyDescent="0.3">
      <c r="B73" s="16" t="s">
        <v>76</v>
      </c>
      <c r="C73" s="17"/>
      <c r="D73" s="5">
        <f>'[5]SFP- Output Report'!C77</f>
        <v>-1327647484.0599999</v>
      </c>
      <c r="E73" s="6">
        <f>'[6]SFP- Output Report'!C77</f>
        <v>107415782.12</v>
      </c>
      <c r="F73" s="5">
        <f>'[7]SFP- Output Report'!C77</f>
        <v>-1082151018.3800001</v>
      </c>
      <c r="G73" s="6">
        <f>'[8]SFP- Output Report'!C77</f>
        <v>468310922.64999998</v>
      </c>
      <c r="H73" s="5">
        <f>'[9]SFP- Output Report'!C77</f>
        <v>10006719.18</v>
      </c>
      <c r="I73" s="5">
        <f>'[10]SFP- Output Report'!C77</f>
        <v>-439609728.60000002</v>
      </c>
      <c r="J73" s="5">
        <f>'[11]SFP- Output Report'!C77</f>
        <v>-213597505.93000001</v>
      </c>
      <c r="K73" s="5">
        <f>'[12]SFP- Output Report'!C77</f>
        <v>-1252640968.1400001</v>
      </c>
      <c r="L73" s="5">
        <f>'[13]SFP- Output Report'!C77</f>
        <v>-443611051.05000001</v>
      </c>
      <c r="M73" s="5">
        <f>'[14]SFP- Output Report'!C77</f>
        <v>-674729476.97000003</v>
      </c>
      <c r="N73" s="7">
        <f t="shared" si="4"/>
        <v>-4848253809.1800003</v>
      </c>
    </row>
    <row r="74" spans="2:14" x14ac:dyDescent="0.3">
      <c r="B74" s="16" t="s">
        <v>77</v>
      </c>
      <c r="C74" s="17"/>
      <c r="D74" s="5">
        <f>'[5]SFP- Output Report'!C78</f>
        <v>0</v>
      </c>
      <c r="E74" s="6">
        <f>'[6]SFP- Output Report'!C78</f>
        <v>0</v>
      </c>
      <c r="F74" s="5">
        <f>'[7]SFP- Output Report'!C78</f>
        <v>0</v>
      </c>
      <c r="G74" s="6">
        <f>'[8]SFP- Output Report'!C78</f>
        <v>0</v>
      </c>
      <c r="H74" s="5">
        <f>'[9]SFP- Output Report'!C78</f>
        <v>0</v>
      </c>
      <c r="I74" s="5">
        <f>'[10]SFP- Output Report'!C78</f>
        <v>0</v>
      </c>
      <c r="J74" s="5">
        <f>'[11]SFP- Output Report'!C78</f>
        <v>0</v>
      </c>
      <c r="K74" s="5">
        <f>'[12]SFP- Output Report'!C78</f>
        <v>0</v>
      </c>
      <c r="L74" s="5">
        <f>'[13]SFP- Output Report'!C78</f>
        <v>0</v>
      </c>
      <c r="M74" s="5">
        <f>'[14]SFP- Output Report'!C78</f>
        <v>0</v>
      </c>
      <c r="N74" s="7">
        <f t="shared" si="4"/>
        <v>0</v>
      </c>
    </row>
    <row r="75" spans="2:14" x14ac:dyDescent="0.3">
      <c r="B75" s="16" t="s">
        <v>78</v>
      </c>
      <c r="C75" s="17"/>
      <c r="D75" s="5">
        <f>'[5]SFP- Output Report'!C79</f>
        <v>0</v>
      </c>
      <c r="E75" s="6">
        <f>'[6]SFP- Output Report'!C79</f>
        <v>0</v>
      </c>
      <c r="F75" s="5">
        <f>'[7]SFP- Output Report'!C79</f>
        <v>0</v>
      </c>
      <c r="G75" s="6">
        <f>'[8]SFP- Output Report'!C79</f>
        <v>0</v>
      </c>
      <c r="H75" s="5">
        <f>'[9]SFP- Output Report'!C79</f>
        <v>0</v>
      </c>
      <c r="I75" s="5">
        <f>'[10]SFP- Output Report'!C79</f>
        <v>0</v>
      </c>
      <c r="J75" s="5">
        <f>'[11]SFP- Output Report'!C79</f>
        <v>0</v>
      </c>
      <c r="K75" s="5">
        <f>'[12]SFP- Output Report'!C79</f>
        <v>0</v>
      </c>
      <c r="L75" s="5">
        <f>'[13]SFP- Output Report'!C79</f>
        <v>79305376.640000001</v>
      </c>
      <c r="M75" s="5">
        <f>'[14]SFP- Output Report'!C79</f>
        <v>0</v>
      </c>
      <c r="N75" s="7">
        <f t="shared" si="4"/>
        <v>79305376.640000001</v>
      </c>
    </row>
    <row r="76" spans="2:14" x14ac:dyDescent="0.3">
      <c r="B76" s="16" t="s">
        <v>79</v>
      </c>
      <c r="C76" s="17"/>
      <c r="D76" s="5">
        <f>'[5]SFP- Output Report'!C80</f>
        <v>-128631160.78</v>
      </c>
      <c r="E76" s="6">
        <f>'[6]SFP- Output Report'!C80</f>
        <v>0</v>
      </c>
      <c r="F76" s="5">
        <f>'[7]SFP- Output Report'!C80</f>
        <v>0</v>
      </c>
      <c r="G76" s="6">
        <f>'[8]SFP- Output Report'!C80</f>
        <v>0</v>
      </c>
      <c r="H76" s="5">
        <f>'[9]SFP- Output Report'!C80</f>
        <v>0</v>
      </c>
      <c r="I76" s="5">
        <f>'[10]SFP- Output Report'!C80</f>
        <v>0</v>
      </c>
      <c r="J76" s="5">
        <f>'[11]SFP- Output Report'!C80</f>
        <v>0</v>
      </c>
      <c r="K76" s="5">
        <f>'[12]SFP- Output Report'!C80</f>
        <v>0</v>
      </c>
      <c r="L76" s="5">
        <f>'[13]SFP- Output Report'!C80</f>
        <v>0</v>
      </c>
      <c r="M76" s="5">
        <f>'[14]SFP- Output Report'!C80</f>
        <v>-103976245.98999999</v>
      </c>
      <c r="N76" s="7">
        <f t="shared" si="4"/>
        <v>-232607406.76999998</v>
      </c>
    </row>
    <row r="77" spans="2:14" ht="15" thickBot="1" x14ac:dyDescent="0.35">
      <c r="B77" s="18" t="s">
        <v>80</v>
      </c>
      <c r="C77" s="19"/>
      <c r="D77" s="12">
        <f>'[5]SFP- Output Report'!C81</f>
        <v>964636588.34000003</v>
      </c>
      <c r="E77" s="13">
        <f>'[6]SFP- Output Report'!C81</f>
        <v>1755040375.3499999</v>
      </c>
      <c r="F77" s="12">
        <f>'[7]SFP- Output Report'!C81</f>
        <v>1073457670.63</v>
      </c>
      <c r="G77" s="13">
        <f>'[8]SFP- Output Report'!C81</f>
        <v>2346813120.5999999</v>
      </c>
      <c r="H77" s="12">
        <f>'[9]SFP- Output Report'!C81</f>
        <v>1453410568.52</v>
      </c>
      <c r="I77" s="12">
        <f>'[10]SFP- Output Report'!C81</f>
        <v>675891595.61000001</v>
      </c>
      <c r="J77" s="12">
        <f>'[11]SFP- Output Report'!C81</f>
        <v>404868084.89999998</v>
      </c>
      <c r="K77" s="12">
        <f>'[12]SFP- Output Report'!C81</f>
        <v>698655372.03999996</v>
      </c>
      <c r="L77" s="12">
        <f>'[13]SFP- Output Report'!C81</f>
        <v>3450431890.6500001</v>
      </c>
      <c r="M77" s="12">
        <f>'[14]SFP- Output Report'!C81</f>
        <v>1460685286.6700001</v>
      </c>
      <c r="N77" s="14">
        <f t="shared" si="4"/>
        <v>14283890553.310001</v>
      </c>
    </row>
    <row r="78" spans="2:14" ht="8.25" customHeight="1" thickTop="1" x14ac:dyDescent="0.3">
      <c r="B78" s="20" t="s">
        <v>32</v>
      </c>
      <c r="C78" s="2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</row>
    <row r="79" spans="2:14" ht="15" thickBot="1" x14ac:dyDescent="0.35">
      <c r="B79" s="18" t="s">
        <v>81</v>
      </c>
      <c r="C79" s="19"/>
      <c r="D79" s="12">
        <f>'[5]SFP- Output Report'!C83</f>
        <v>2194265355.4400001</v>
      </c>
      <c r="E79" s="13">
        <f>'[6]SFP- Output Report'!C83</f>
        <v>2174015359.5100002</v>
      </c>
      <c r="F79" s="12">
        <f>'[7]SFP- Output Report'!C83</f>
        <v>2285203918.5599999</v>
      </c>
      <c r="G79" s="13">
        <f>'[8]SFP- Output Report'!C83</f>
        <v>3534741105.3200002</v>
      </c>
      <c r="H79" s="12">
        <f>'[9]SFP- Output Report'!C83</f>
        <v>2252839424.7600002</v>
      </c>
      <c r="I79" s="12">
        <f>'[10]SFP- Output Report'!C83</f>
        <v>1241392011.7</v>
      </c>
      <c r="J79" s="12">
        <f>'[11]SFP- Output Report'!C83</f>
        <v>798048894.74000001</v>
      </c>
      <c r="K79" s="12">
        <f>'[12]SFP- Output Report'!C83</f>
        <v>2131972391.51</v>
      </c>
      <c r="L79" s="12">
        <f>'[13]SFP- Output Report'!C83</f>
        <v>5721350626.2799997</v>
      </c>
      <c r="M79" s="12">
        <f>'[14]SFP- Output Report'!C83</f>
        <v>2322748482.2600002</v>
      </c>
      <c r="N79" s="14">
        <f>SUM(D79:M79)</f>
        <v>24656577570.080002</v>
      </c>
    </row>
    <row r="80" spans="2:14" ht="4.2" customHeight="1" thickTop="1" x14ac:dyDescent="0.3"/>
    <row r="82" spans="4:14" x14ac:dyDescent="0.3">
      <c r="D82" s="15">
        <f>D79-D27</f>
        <v>0</v>
      </c>
      <c r="E82" s="15">
        <f t="shared" ref="E82:N82" si="5">E79-E27</f>
        <v>0</v>
      </c>
      <c r="F82" s="15">
        <f t="shared" si="5"/>
        <v>0</v>
      </c>
      <c r="G82" s="15">
        <f t="shared" si="5"/>
        <v>0</v>
      </c>
      <c r="H82" s="15">
        <f t="shared" si="5"/>
        <v>0</v>
      </c>
      <c r="I82" s="15">
        <f t="shared" si="5"/>
        <v>0</v>
      </c>
      <c r="J82" s="15">
        <f t="shared" si="5"/>
        <v>0</v>
      </c>
      <c r="K82" s="15">
        <f t="shared" si="5"/>
        <v>0</v>
      </c>
      <c r="L82" s="15">
        <f t="shared" si="5"/>
        <v>0</v>
      </c>
      <c r="M82" s="15">
        <f t="shared" si="5"/>
        <v>0</v>
      </c>
      <c r="N82" s="15">
        <f t="shared" si="5"/>
        <v>0</v>
      </c>
    </row>
  </sheetData>
  <mergeCells count="77">
    <mergeCell ref="B14:C14"/>
    <mergeCell ref="B2:B6"/>
    <mergeCell ref="C2:D2"/>
    <mergeCell ref="C3:E3"/>
    <mergeCell ref="C4:G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74" orientation="portrait" horizontalDpi="300" verticalDpi="300" r:id="rId1"/>
  <headerFooter alignWithMargins="0"/>
  <colBreaks count="1" manualBreakCount="1">
    <brk id="9" max="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 6</vt:lpstr>
      <vt:lpstr>'REGION 6'!Print_Area</vt:lpstr>
      <vt:lpstr>'REGION 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2024-03-01T03:07:05Z</dcterms:created>
  <dcterms:modified xsi:type="dcterms:W3CDTF">2024-03-01T07:49:14Z</dcterms:modified>
</cp:coreProperties>
</file>